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247DBF2-4DBF-45AB-B632-07897B408DC3}" xr6:coauthVersionLast="47" xr6:coauthVersionMax="47" xr10:uidLastSave="{00000000-0000-0000-0000-000000000000}"/>
  <bookViews>
    <workbookView xWindow="3600" yWindow="-15150" windowWidth="16995" windowHeight="13635" xr2:uid="{BC6348E2-841F-4F91-BF40-684C21ABCFB7}"/>
  </bookViews>
  <sheets>
    <sheet name="指定請求書(工事用)" sheetId="8" r:id="rId1"/>
  </sheets>
  <definedNames>
    <definedName name="daygrid">days+週間*7</definedName>
    <definedName name="daypattern">{1,1,2,2,3,3,4,4,5,5,6,6,7}</definedName>
    <definedName name="days">{0,1,2,3,4,5,6}</definedName>
    <definedName name="DayToStart">#REF!</definedName>
    <definedName name="months">{"1 月","2 月","3 月","4 月","5 月","6 月","7 月","8 月","9 月","10 月","11 月","12 月"}</definedName>
    <definedName name="_xlnm.Print_Area" localSheetId="0">'指定請求書(工事用)'!$A$1:$CJ$64</definedName>
    <definedName name="weekday_option">MATCH(DayToStart,weekdays_reversed,0)-2</definedName>
    <definedName name="weekdays">{"月曜日","火曜日","水曜日","木曜日","金曜日","土曜日","日曜日"}</definedName>
    <definedName name="weekdays_reversed">{"日曜日","土曜日","金曜日","木曜日","水曜日","火曜日","月曜日"}</definedName>
    <definedName name="週間">{0;1;2;3;4;5;6}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 l="1"/>
  <c r="F54" i="8" l="1"/>
  <c r="F47" i="8"/>
  <c r="F40" i="8"/>
  <c r="AF34" i="8"/>
  <c r="AF27" i="8" l="1"/>
  <c r="AI57" i="8"/>
  <c r="AT33" i="8"/>
  <c r="AF41" i="8"/>
  <c r="AT54" i="8"/>
  <c r="AT47" i="8"/>
  <c r="AT40" i="8"/>
  <c r="AF48" i="8"/>
  <c r="AI59" i="8" l="1"/>
  <c r="AI61" i="8" s="1"/>
  <c r="AZ57" i="8"/>
  <c r="BQ57" i="8" l="1"/>
  <c r="AZ59" i="8"/>
  <c r="BQ59" i="8" l="1"/>
  <c r="BQ61" i="8" s="1"/>
  <c r="AZ61" i="8"/>
</calcChain>
</file>

<file path=xl/sharedStrings.xml><?xml version="1.0" encoding="utf-8"?>
<sst xmlns="http://schemas.openxmlformats.org/spreadsheetml/2006/main" count="40" uniqueCount="22">
  <si>
    <t>請求年月日</t>
    <phoneticPr fontId="1"/>
  </si>
  <si>
    <t>　須賀工業株式会社　御中　</t>
    <rPh sb="1" eb="5">
      <t>スガコウギョウ</t>
    </rPh>
    <rPh sb="5" eb="9">
      <t>カブシキガイシャ</t>
    </rPh>
    <rPh sb="10" eb="12">
      <t>オンチュウ</t>
    </rPh>
    <phoneticPr fontId="1"/>
  </si>
  <si>
    <t>西暦</t>
    <rPh sb="0" eb="1">
      <t>ニシ</t>
    </rPh>
    <rPh sb="1" eb="2">
      <t>コヨミ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</si>
  <si>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</si>
  <si>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</si>
  <si>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</si>
  <si>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企　業　コ　ー　ド</t>
    <phoneticPr fontId="1"/>
  </si>
  <si>
    <t>適格請求書発行事業者 登録番号
（インボイス制度）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rPh sb="22" eb="24">
      <t>セイド</t>
    </rPh>
    <phoneticPr fontId="1"/>
  </si>
  <si>
    <t>請求整理番号</t>
    <rPh sb="0" eb="6">
      <t>セイキュウセイリバンゴウ</t>
    </rPh>
    <phoneticPr fontId="1"/>
  </si>
  <si>
    <t>発　注　番　号　</t>
    <rPh sb="0" eb="1">
      <t>ハッ</t>
    </rPh>
    <rPh sb="2" eb="3">
      <t>チュウ</t>
    </rPh>
    <rPh sb="4" eb="5">
      <t>バン</t>
    </rPh>
    <rPh sb="6" eb="7">
      <t>ゴウ</t>
    </rPh>
    <phoneticPr fontId="1"/>
  </si>
  <si>
    <t>合計</t>
    <rPh sb="0" eb="2">
      <t>ゴウケイ</t>
    </rPh>
    <phoneticPr fontId="1"/>
  </si>
  <si>
    <t>発 注 金 額（税抜）</t>
    <rPh sb="0" eb="1">
      <t>ハッ</t>
    </rPh>
    <rPh sb="2" eb="3">
      <t>チュウ</t>
    </rPh>
    <rPh sb="4" eb="5">
      <t>カネ</t>
    </rPh>
    <rPh sb="6" eb="7">
      <t>ガク</t>
    </rPh>
    <rPh sb="8" eb="9">
      <t>ゼイ</t>
    </rPh>
    <rPh sb="9" eb="10">
      <t>ヌ</t>
    </rPh>
    <phoneticPr fontId="1"/>
  </si>
  <si>
    <t>累計出来高（税抜）</t>
    <rPh sb="0" eb="2">
      <t>ルイケイ</t>
    </rPh>
    <rPh sb="2" eb="4">
      <t>デキ</t>
    </rPh>
    <rPh sb="4" eb="5">
      <t>タカ</t>
    </rPh>
    <rPh sb="6" eb="7">
      <t>ゼイ</t>
    </rPh>
    <rPh sb="7" eb="8">
      <t>ヌ</t>
    </rPh>
    <phoneticPr fontId="1"/>
  </si>
  <si>
    <t>既 承 認 額（税抜）</t>
    <rPh sb="0" eb="1">
      <t>キ</t>
    </rPh>
    <rPh sb="2" eb="3">
      <t>ショウ</t>
    </rPh>
    <rPh sb="4" eb="5">
      <t>ニン</t>
    </rPh>
    <rPh sb="6" eb="7">
      <t>ガク</t>
    </rPh>
    <rPh sb="8" eb="10">
      <t>ゼイヌキ</t>
    </rPh>
    <phoneticPr fontId="1"/>
  </si>
  <si>
    <t>今回出来高（税抜）</t>
    <rPh sb="0" eb="1">
      <t>イマ</t>
    </rPh>
    <rPh sb="1" eb="2">
      <t>カイ</t>
    </rPh>
    <rPh sb="2" eb="3">
      <t>デ</t>
    </rPh>
    <rPh sb="3" eb="4">
      <t>コ</t>
    </rPh>
    <rPh sb="4" eb="5">
      <t>タカ</t>
    </rPh>
    <rPh sb="6" eb="7">
      <t>ゼイ</t>
    </rPh>
    <rPh sb="7" eb="8">
      <t>ヌ</t>
    </rPh>
    <phoneticPr fontId="1"/>
  </si>
  <si>
    <t>税抜金額</t>
  </si>
  <si>
    <t>消費税</t>
  </si>
  <si>
    <t>税込金額</t>
  </si>
  <si>
    <t>保存期間10年　KG-05（2023.10.1）</t>
    <rPh sb="0" eb="2">
      <t>ホゾン</t>
    </rPh>
    <rPh sb="2" eb="4">
      <t>キカン</t>
    </rPh>
    <rPh sb="6" eb="7">
      <t>ネン</t>
    </rPh>
    <phoneticPr fontId="1"/>
  </si>
  <si>
    <r>
      <rPr>
        <sz val="10"/>
        <color rgb="FFC00000"/>
        <rFont val="ＭＳ Ｐゴシック"/>
        <family val="3"/>
        <charset val="128"/>
      </rPr>
      <t>請求書締日：</t>
    </r>
    <r>
      <rPr>
        <b/>
        <sz val="10"/>
        <color rgb="FFC00000"/>
        <rFont val="ＭＳ Ｐゴシック"/>
        <family val="3"/>
        <charset val="128"/>
      </rPr>
      <t>毎月１５日</t>
    </r>
    <r>
      <rPr>
        <sz val="10"/>
        <rFont val="ＭＳ Ｐ明朝"/>
        <family val="1"/>
        <charset val="128"/>
      </rPr>
      <t>(休業日の場合は</t>
    </r>
    <r>
      <rPr>
        <u/>
        <sz val="10"/>
        <rFont val="ＭＳ Ｐ明朝"/>
        <family val="1"/>
        <charset val="128"/>
      </rPr>
      <t>前</t>
    </r>
    <r>
      <rPr>
        <sz val="10"/>
        <rFont val="ＭＳ Ｐ明朝"/>
        <family val="1"/>
        <charset val="128"/>
      </rPr>
      <t xml:space="preserve">営業日)
</t>
    </r>
    <r>
      <rPr>
        <sz val="10"/>
        <color rgb="FFC00000"/>
        <rFont val="ＭＳ Ｐ明朝"/>
        <family val="1"/>
        <charset val="128"/>
      </rPr>
      <t>請求書提出締切日：</t>
    </r>
    <r>
      <rPr>
        <b/>
        <sz val="10"/>
        <color rgb="FFC00000"/>
        <rFont val="ＭＳ Ｐ明朝"/>
        <family val="1"/>
        <charset val="128"/>
      </rPr>
      <t>締日から３営業日以内</t>
    </r>
    <r>
      <rPr>
        <sz val="10"/>
        <rFont val="ＭＳ Ｐ明朝"/>
        <family val="1"/>
        <charset val="128"/>
      </rPr>
      <t xml:space="preserve">
※注文書未発行の場合は
　　　　　　　　　見積書をメールで調達課宛にご提出ください。</t>
    </r>
    <rPh sb="0" eb="3">
      <t>セイキュウショ</t>
    </rPh>
    <rPh sb="3" eb="4">
      <t>シ</t>
    </rPh>
    <rPh sb="4" eb="5">
      <t>ビ</t>
    </rPh>
    <rPh sb="6" eb="8">
      <t>マイツキ</t>
    </rPh>
    <rPh sb="10" eb="11">
      <t>ニチ</t>
    </rPh>
    <rPh sb="12" eb="15">
      <t>キュウギョウビ</t>
    </rPh>
    <rPh sb="16" eb="18">
      <t>バアイ</t>
    </rPh>
    <rPh sb="19" eb="20">
      <t>ゼン</t>
    </rPh>
    <rPh sb="20" eb="23">
      <t>エイギョウビ</t>
    </rPh>
    <phoneticPr fontId="1"/>
  </si>
  <si>
    <t>税率</t>
    <rPh sb="0" eb="1">
      <t>ゼイ</t>
    </rPh>
    <rPh sb="1" eb="2">
      <t>リツ</t>
    </rPh>
    <phoneticPr fontId="1"/>
  </si>
  <si>
    <t>※登録番号は間違い防止の為、ゴム印を押印下さい。</t>
    <rPh sb="20" eb="2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</si>
</sst>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999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rgb="FF009999"/>
      <name val="ＭＳ Ｐ明朝"/>
      <family val="1"/>
      <charset val="128"/>
    </font>
    <font>
      <sz val="18"/>
      <color rgb="FF009999"/>
      <name val="ＭＳ Ｐ明朝"/>
      <family val="1"/>
      <charset val="128"/>
    </font>
    <font>
      <u val="double"/>
      <sz val="16"/>
      <color rgb="FF009999"/>
      <name val="ＭＳ Ｐ明朝"/>
      <family val="1"/>
      <charset val="128"/>
    </font>
    <font>
      <sz val="14"/>
      <color rgb="FF009999"/>
      <name val="ＭＳ Ｐ明朝"/>
      <family val="1"/>
      <charset val="128"/>
    </font>
    <font>
      <u/>
      <sz val="11"/>
      <color rgb="FF009999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  <font>
      <sz val="16"/>
      <name val="ＭＳ Ｐ明朝"/>
      <family val="1"/>
      <charset val="128"/>
    </font>
    <font>
      <sz val="6"/>
      <color rgb="FF009999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rgb="FF009999"/>
      <name val="游ゴシック Light 見出し"/>
      <family val="3"/>
      <charset val="128"/>
    </font>
    <font>
      <sz val="14"/>
      <color rgb="FF009999"/>
      <name val="游ゴシック Light 見出し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9" tint="-0.249977111117893"/>
      <name val="Meiryo UI"/>
      <family val="3"/>
      <charset val="128"/>
    </font>
    <font>
      <b/>
      <sz val="11"/>
      <name val="ＭＳ Ｐゴシック"/>
      <family val="3"/>
      <charset val="128"/>
    </font>
    <font>
      <b/>
      <u/>
      <sz val="18"/>
      <color rgb="FF009999"/>
      <name val="游ゴシック Light"/>
      <family val="3"/>
      <charset val="128"/>
      <scheme val="major"/>
    </font>
    <font>
      <sz val="8"/>
      <color rgb="FF009999"/>
      <name val="ＭＳ Ｐ明朝"/>
      <family val="1"/>
      <charset val="128"/>
    </font>
    <font>
      <sz val="10"/>
      <color rgb="FF009999"/>
      <name val="ＭＳ Ｐ明朝"/>
      <family val="1"/>
      <charset val="128"/>
    </font>
    <font>
      <b/>
      <sz val="12"/>
      <color theme="9" tint="-0.249977111117893"/>
      <name val="ＭＳ Ｐ明朝"/>
      <family val="1"/>
      <charset val="128"/>
    </font>
    <font>
      <sz val="2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009999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9"/>
      <color rgb="FF009999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3"/>
      <charset val="128"/>
    </font>
    <font>
      <b/>
      <sz val="10"/>
      <color rgb="FFC00000"/>
      <name val="ＭＳ Ｐゴシック"/>
      <family val="3"/>
      <charset val="128"/>
    </font>
    <font>
      <b/>
      <sz val="10"/>
      <color rgb="FFC00000"/>
      <name val="ＭＳ Ｐ明朝"/>
      <family val="1"/>
      <charset val="128"/>
    </font>
    <font>
      <sz val="10"/>
      <color rgb="FFC00000"/>
      <name val="ＭＳ Ｐ明朝"/>
      <family val="1"/>
      <charset val="128"/>
    </font>
    <font>
      <sz val="10"/>
      <color rgb="FFC00000"/>
      <name val="ＭＳ Ｐゴシック"/>
      <family val="3"/>
      <charset val="128"/>
    </font>
    <font>
      <b/>
      <sz val="11"/>
      <color rgb="FFC00000"/>
      <name val="ＭＳ Ｐ明朝"/>
      <family val="1"/>
      <charset val="128"/>
    </font>
    <font>
      <b/>
      <sz val="24"/>
      <color rgb="FFC0000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9"/>
      <color rgb="FFC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/>
      <top/>
      <bottom style="thin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 style="thin">
        <color rgb="FF009999"/>
      </left>
      <right/>
      <top style="thin">
        <color rgb="FF009999"/>
      </top>
      <bottom/>
      <diagonal/>
    </border>
    <border>
      <left/>
      <right/>
      <top style="thin">
        <color rgb="FF009999"/>
      </top>
      <bottom/>
      <diagonal/>
    </border>
    <border>
      <left/>
      <right style="thin">
        <color rgb="FF009999"/>
      </right>
      <top style="thin">
        <color rgb="FF009999"/>
      </top>
      <bottom/>
      <diagonal/>
    </border>
    <border>
      <left style="thin">
        <color rgb="FF009999"/>
      </left>
      <right/>
      <top/>
      <bottom/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/>
      <top/>
      <bottom style="thin">
        <color rgb="FF009999"/>
      </bottom>
      <diagonal/>
    </border>
    <border>
      <left/>
      <right style="thin">
        <color rgb="FF009999"/>
      </right>
      <top/>
      <bottom style="thin">
        <color rgb="FF009999"/>
      </bottom>
      <diagonal/>
    </border>
    <border>
      <left style="medium">
        <color rgb="FF009999"/>
      </left>
      <right/>
      <top style="medium">
        <color rgb="FF009999"/>
      </top>
      <bottom/>
      <diagonal/>
    </border>
    <border>
      <left/>
      <right/>
      <top style="medium">
        <color rgb="FF009999"/>
      </top>
      <bottom/>
      <diagonal/>
    </border>
    <border>
      <left style="medium">
        <color rgb="FF009999"/>
      </left>
      <right/>
      <top/>
      <bottom/>
      <diagonal/>
    </border>
    <border>
      <left/>
      <right style="thin">
        <color theme="9" tint="-0.24994659260841701"/>
      </right>
      <top style="thin">
        <color rgb="FF009999"/>
      </top>
      <bottom/>
      <diagonal/>
    </border>
    <border>
      <left style="thin">
        <color theme="9" tint="-0.24994659260841701"/>
      </left>
      <right/>
      <top style="thin">
        <color rgb="FF009999"/>
      </top>
      <bottom/>
      <diagonal/>
    </border>
    <border>
      <left/>
      <right style="thin">
        <color theme="9" tint="-0.24994659260841701"/>
      </right>
      <top/>
      <bottom style="thin">
        <color rgb="FF009999"/>
      </bottom>
      <diagonal/>
    </border>
    <border>
      <left style="thin">
        <color theme="9" tint="-0.24994659260841701"/>
      </left>
      <right/>
      <top/>
      <bottom style="thin">
        <color rgb="FF009999"/>
      </bottom>
      <diagonal/>
    </border>
    <border>
      <left style="medium">
        <color rgb="FF009999"/>
      </left>
      <right/>
      <top/>
      <bottom style="medium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 style="medium">
        <color rgb="FF009999"/>
      </right>
      <top style="medium">
        <color rgb="FF009999"/>
      </top>
      <bottom/>
      <diagonal/>
    </border>
    <border>
      <left style="medium">
        <color rgb="FF009999"/>
      </left>
      <right/>
      <top style="thin">
        <color rgb="FF009999"/>
      </top>
      <bottom/>
      <diagonal/>
    </border>
    <border>
      <left/>
      <right style="medium">
        <color rgb="FF009999"/>
      </right>
      <top style="thin">
        <color rgb="FF009999"/>
      </top>
      <bottom/>
      <diagonal/>
    </border>
    <border>
      <left/>
      <right style="medium">
        <color rgb="FF009999"/>
      </right>
      <top/>
      <bottom style="medium">
        <color rgb="FF009999"/>
      </bottom>
      <diagonal/>
    </border>
    <border>
      <left style="medium">
        <color rgb="FF009999"/>
      </left>
      <right/>
      <top style="medium">
        <color rgb="FF009999"/>
      </top>
      <bottom style="thin">
        <color rgb="FF009999"/>
      </bottom>
      <diagonal/>
    </border>
    <border>
      <left/>
      <right/>
      <top style="medium">
        <color rgb="FF009999"/>
      </top>
      <bottom style="thin">
        <color rgb="FF009999"/>
      </bottom>
      <diagonal/>
    </border>
    <border>
      <left/>
      <right style="medium">
        <color rgb="FF009999"/>
      </right>
      <top style="medium">
        <color rgb="FF009999"/>
      </top>
      <bottom style="thin">
        <color rgb="FF009999"/>
      </bottom>
      <diagonal/>
    </border>
    <border>
      <left style="thin">
        <color rgb="FF009999"/>
      </left>
      <right/>
      <top style="medium">
        <color rgb="FF009999"/>
      </top>
      <bottom/>
      <diagonal/>
    </border>
    <border>
      <left/>
      <right style="medium">
        <color rgb="FF009999"/>
      </right>
      <top/>
      <bottom/>
      <diagonal/>
    </border>
    <border>
      <left style="thin">
        <color rgb="FF009999"/>
      </left>
      <right/>
      <top/>
      <bottom style="medium">
        <color rgb="FF009999"/>
      </bottom>
      <diagonal/>
    </border>
    <border>
      <left/>
      <right style="thin">
        <color rgb="FF009999"/>
      </right>
      <top/>
      <bottom style="medium">
        <color rgb="FF009999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 style="double">
        <color rgb="FF009999"/>
      </top>
      <bottom/>
      <diagonal/>
    </border>
    <border>
      <left/>
      <right/>
      <top style="medium">
        <color rgb="FF009999"/>
      </top>
      <bottom style="thin">
        <color theme="9" tint="-0.24994659260841701"/>
      </bottom>
      <diagonal/>
    </border>
    <border>
      <left/>
      <right style="medium">
        <color rgb="FF009999"/>
      </right>
      <top style="medium">
        <color rgb="FF009999"/>
      </top>
      <bottom style="thin">
        <color theme="9" tint="-0.24994659260841701"/>
      </bottom>
      <diagonal/>
    </border>
    <border>
      <left/>
      <right style="medium">
        <color rgb="FF009999"/>
      </right>
      <top style="thin">
        <color theme="9" tint="-0.24994659260841701"/>
      </top>
      <bottom/>
      <diagonal/>
    </border>
    <border>
      <left style="medium">
        <color rgb="FF009999"/>
      </left>
      <right/>
      <top style="hair">
        <color rgb="FF009999"/>
      </top>
      <bottom/>
      <diagonal/>
    </border>
    <border>
      <left/>
      <right/>
      <top style="hair">
        <color rgb="FF009999"/>
      </top>
      <bottom/>
      <diagonal/>
    </border>
    <border>
      <left/>
      <right style="medium">
        <color rgb="FF009999"/>
      </right>
      <top style="hair">
        <color rgb="FF009999"/>
      </top>
      <bottom/>
      <diagonal/>
    </border>
    <border>
      <left style="thin">
        <color rgb="FF009999"/>
      </left>
      <right style="thin">
        <color rgb="FF009999"/>
      </right>
      <top style="thin">
        <color rgb="FF009999"/>
      </top>
      <bottom/>
      <diagonal/>
    </border>
    <border>
      <left/>
      <right style="thin">
        <color rgb="FF009999"/>
      </right>
      <top style="medium">
        <color rgb="FF009999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38" fontId="22" fillId="0" borderId="0" xfId="2" applyFont="1" applyBorder="1" applyAlignment="1" applyProtection="1">
      <alignment shrinkToFit="1"/>
    </xf>
    <xf numFmtId="38" fontId="22" fillId="0" borderId="0" xfId="2" applyFont="1" applyFill="1" applyBorder="1" applyAlignment="1" applyProtection="1">
      <alignment shrinkToFit="1"/>
    </xf>
    <xf numFmtId="38" fontId="18" fillId="0" borderId="0" xfId="2" applyFont="1" applyBorder="1" applyAlignment="1" applyProtection="1">
      <alignment shrinkToFit="1"/>
    </xf>
    <xf numFmtId="0" fontId="3" fillId="0" borderId="0" xfId="3" applyProtection="1">
      <alignment vertical="center"/>
    </xf>
    <xf numFmtId="9" fontId="28" fillId="0" borderId="0" xfId="1" applyFont="1" applyFill="1" applyBorder="1" applyAlignment="1" applyProtection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37" xfId="0" applyFont="1" applyBorder="1">
      <alignment vertical="center"/>
    </xf>
    <xf numFmtId="0" fontId="30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6" fillId="0" borderId="18" xfId="0" applyFont="1" applyBorder="1" applyAlignment="1"/>
    <xf numFmtId="0" fontId="18" fillId="0" borderId="18" xfId="0" applyFont="1" applyBorder="1">
      <alignment vertical="center"/>
    </xf>
    <xf numFmtId="0" fontId="15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49" fontId="15" fillId="0" borderId="12" xfId="0" applyNumberFormat="1" applyFont="1" applyBorder="1">
      <alignment vertical="center"/>
    </xf>
    <xf numFmtId="0" fontId="15" fillId="0" borderId="0" xfId="0" applyFont="1" applyAlignment="1">
      <alignment vertical="center" shrinkToFit="1"/>
    </xf>
    <xf numFmtId="49" fontId="15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4" fillId="0" borderId="0" xfId="0" applyFont="1">
      <alignment vertical="center"/>
    </xf>
    <xf numFmtId="49" fontId="21" fillId="0" borderId="0" xfId="0" applyNumberFormat="1" applyFont="1">
      <alignment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2" fillId="0" borderId="0" xfId="0" applyFont="1">
      <alignment vertical="center"/>
    </xf>
    <xf numFmtId="0" fontId="9" fillId="0" borderId="0" xfId="0" applyFont="1">
      <alignment vertical="center"/>
    </xf>
    <xf numFmtId="0" fontId="49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36" fillId="0" borderId="0" xfId="0" applyFont="1" applyAlignment="1">
      <alignment vertical="top" shrinkToFit="1"/>
    </xf>
    <xf numFmtId="0" fontId="28" fillId="0" borderId="0" xfId="0" applyFont="1">
      <alignment vertical="center"/>
    </xf>
    <xf numFmtId="9" fontId="37" fillId="0" borderId="5" xfId="0" applyNumberFormat="1" applyFont="1" applyBorder="1" applyAlignment="1">
      <alignment vertical="center" shrinkToFit="1"/>
    </xf>
    <xf numFmtId="0" fontId="37" fillId="0" borderId="5" xfId="0" applyFont="1" applyBorder="1" applyAlignment="1">
      <alignment vertical="center" shrinkToFit="1"/>
    </xf>
    <xf numFmtId="0" fontId="37" fillId="0" borderId="15" xfId="0" applyFont="1" applyBorder="1" applyAlignment="1">
      <alignment vertical="center" shrinkToFit="1"/>
    </xf>
    <xf numFmtId="0" fontId="26" fillId="0" borderId="0" xfId="0" applyFont="1">
      <alignment vertical="center"/>
    </xf>
    <xf numFmtId="9" fontId="27" fillId="0" borderId="0" xfId="0" applyNumberFormat="1" applyFont="1">
      <alignment vertical="center"/>
    </xf>
    <xf numFmtId="0" fontId="38" fillId="0" borderId="0" xfId="0" applyFont="1">
      <alignment vertical="center"/>
    </xf>
    <xf numFmtId="9" fontId="39" fillId="0" borderId="0" xfId="0" applyNumberFormat="1" applyFo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2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2" fillId="0" borderId="0" xfId="0" applyFont="1" applyAlignment="1">
      <alignment horizontal="right" vertical="center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3" fillId="0" borderId="38" xfId="0" applyFont="1" applyBorder="1" applyAlignment="1" applyProtection="1">
      <alignment horizontal="left" vertical="center"/>
      <protection locked="0"/>
    </xf>
    <xf numFmtId="0" fontId="43" fillId="0" borderId="39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40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49" fontId="4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7" fillId="2" borderId="9" xfId="0" applyFont="1" applyFill="1" applyBorder="1" applyAlignment="1">
      <alignment horizontal="center" vertical="center" wrapText="1" shrinkToFit="1"/>
    </xf>
    <xf numFmtId="0" fontId="17" fillId="2" borderId="10" xfId="0" applyFont="1" applyFill="1" applyBorder="1" applyAlignment="1">
      <alignment horizontal="center" vertical="center" wrapText="1" shrinkToFit="1"/>
    </xf>
    <xf numFmtId="0" fontId="17" fillId="2" borderId="19" xfId="0" applyFont="1" applyFill="1" applyBorder="1" applyAlignment="1">
      <alignment horizontal="center" vertical="center" wrapText="1" shrinkToFit="1"/>
    </xf>
    <xf numFmtId="0" fontId="17" fillId="2" borderId="12" xfId="0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5" xfId="0" applyFont="1" applyFill="1" applyBorder="1" applyAlignment="1">
      <alignment horizontal="center" vertical="center" wrapText="1" shrinkToFit="1"/>
    </xf>
    <xf numFmtId="0" fontId="17" fillId="2" borderId="21" xfId="0" applyFont="1" applyFill="1" applyBorder="1" applyAlignment="1">
      <alignment horizontal="center" vertical="center" wrapText="1" shrinkToFit="1"/>
    </xf>
    <xf numFmtId="0" fontId="18" fillId="0" borderId="20" xfId="0" applyFont="1" applyBorder="1" applyAlignment="1" applyProtection="1">
      <alignment horizontal="right" vertical="center" shrinkToFit="1"/>
      <protection locked="0"/>
    </xf>
    <xf numFmtId="0" fontId="18" fillId="0" borderId="10" xfId="0" applyFont="1" applyBorder="1" applyAlignment="1" applyProtection="1">
      <alignment horizontal="right" vertical="center" shrinkToFit="1"/>
      <protection locked="0"/>
    </xf>
    <xf numFmtId="0" fontId="18" fillId="0" borderId="3" xfId="0" applyFont="1" applyBorder="1" applyAlignment="1" applyProtection="1">
      <alignment horizontal="right" vertical="center" shrinkToFit="1"/>
      <protection locked="0"/>
    </xf>
    <xf numFmtId="0" fontId="18" fillId="0" borderId="0" xfId="0" applyFont="1" applyAlignment="1" applyProtection="1">
      <alignment horizontal="right" vertical="center" shrinkToFit="1"/>
      <protection locked="0"/>
    </xf>
    <xf numFmtId="0" fontId="18" fillId="0" borderId="22" xfId="0" applyFont="1" applyBorder="1" applyAlignment="1" applyProtection="1">
      <alignment horizontal="right" vertical="center" shrinkToFit="1"/>
      <protection locked="0"/>
    </xf>
    <xf numFmtId="0" fontId="18" fillId="0" borderId="5" xfId="0" applyFont="1" applyBorder="1" applyAlignment="1" applyProtection="1">
      <alignment horizontal="right" vertical="center" shrinkToFit="1"/>
      <protection locked="0"/>
    </xf>
    <xf numFmtId="176" fontId="15" fillId="0" borderId="10" xfId="0" quotePrefix="1" applyNumberFormat="1" applyFont="1" applyBorder="1" applyAlignment="1" applyProtection="1">
      <alignment horizontal="left" vertical="center" shrinkToFit="1"/>
      <protection locked="0"/>
    </xf>
    <xf numFmtId="176" fontId="15" fillId="0" borderId="11" xfId="0" quotePrefix="1" applyNumberFormat="1" applyFont="1" applyBorder="1" applyAlignment="1" applyProtection="1">
      <alignment horizontal="left" vertical="center" shrinkToFit="1"/>
      <protection locked="0"/>
    </xf>
    <xf numFmtId="176" fontId="15" fillId="0" borderId="0" xfId="0" quotePrefix="1" applyNumberFormat="1" applyFont="1" applyAlignment="1" applyProtection="1">
      <alignment horizontal="left" vertical="center" shrinkToFit="1"/>
      <protection locked="0"/>
    </xf>
    <xf numFmtId="176" fontId="15" fillId="0" borderId="13" xfId="0" quotePrefix="1" applyNumberFormat="1" applyFont="1" applyBorder="1" applyAlignment="1" applyProtection="1">
      <alignment horizontal="left" vertical="center" shrinkToFit="1"/>
      <protection locked="0"/>
    </xf>
    <xf numFmtId="176" fontId="15" fillId="0" borderId="5" xfId="0" quotePrefix="1" applyNumberFormat="1" applyFont="1" applyBorder="1" applyAlignment="1" applyProtection="1">
      <alignment horizontal="left" vertical="center" shrinkToFit="1"/>
      <protection locked="0"/>
    </xf>
    <xf numFmtId="176" fontId="15" fillId="0" borderId="15" xfId="0" quotePrefix="1" applyNumberFormat="1" applyFont="1" applyBorder="1" applyAlignment="1" applyProtection="1">
      <alignment horizontal="left" vertical="center" shrinkToFi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/>
      <protection locked="0"/>
    </xf>
    <xf numFmtId="0" fontId="16" fillId="0" borderId="18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38" fontId="22" fillId="0" borderId="6" xfId="2" applyFont="1" applyFill="1" applyBorder="1" applyAlignment="1" applyProtection="1">
      <alignment horizontal="right" indent="1" shrinkToFit="1"/>
      <protection locked="0"/>
    </xf>
    <xf numFmtId="38" fontId="22" fillId="0" borderId="7" xfId="2" applyFont="1" applyFill="1" applyBorder="1" applyAlignment="1" applyProtection="1">
      <alignment horizontal="right" indent="1" shrinkToFit="1"/>
      <protection locked="0"/>
    </xf>
    <xf numFmtId="38" fontId="22" fillId="0" borderId="8" xfId="2" applyFont="1" applyFill="1" applyBorder="1" applyAlignment="1" applyProtection="1">
      <alignment horizontal="right" indent="1" shrinkToFit="1"/>
      <protection locked="0"/>
    </xf>
    <xf numFmtId="38" fontId="22" fillId="0" borderId="9" xfId="2" applyFont="1" applyFill="1" applyBorder="1" applyAlignment="1" applyProtection="1">
      <alignment horizontal="right" indent="1" shrinkToFit="1"/>
      <protection locked="0"/>
    </xf>
    <xf numFmtId="38" fontId="22" fillId="0" borderId="10" xfId="2" applyFont="1" applyFill="1" applyBorder="1" applyAlignment="1" applyProtection="1">
      <alignment horizontal="right" indent="1" shrinkToFit="1"/>
      <protection locked="0"/>
    </xf>
    <xf numFmtId="38" fontId="22" fillId="0" borderId="11" xfId="2" applyFont="1" applyFill="1" applyBorder="1" applyAlignment="1" applyProtection="1">
      <alignment horizontal="right" indent="1" shrinkToFit="1"/>
      <protection locked="0"/>
    </xf>
    <xf numFmtId="38" fontId="22" fillId="0" borderId="14" xfId="2" applyFont="1" applyFill="1" applyBorder="1" applyAlignment="1" applyProtection="1">
      <alignment horizontal="right" indent="1" shrinkToFit="1"/>
      <protection locked="0"/>
    </xf>
    <xf numFmtId="38" fontId="22" fillId="0" borderId="5" xfId="2" applyFont="1" applyFill="1" applyBorder="1" applyAlignment="1" applyProtection="1">
      <alignment horizontal="right" indent="1" shrinkToFit="1"/>
      <protection locked="0"/>
    </xf>
    <xf numFmtId="38" fontId="22" fillId="0" borderId="15" xfId="2" applyFont="1" applyFill="1" applyBorder="1" applyAlignment="1" applyProtection="1">
      <alignment horizontal="right" indent="1" shrinkToFit="1"/>
      <protection locked="0"/>
    </xf>
    <xf numFmtId="38" fontId="22" fillId="0" borderId="26" xfId="2" applyFont="1" applyFill="1" applyBorder="1" applyAlignment="1" applyProtection="1">
      <alignment horizontal="right" indent="1" shrinkToFit="1"/>
      <protection locked="0"/>
    </xf>
    <xf numFmtId="38" fontId="22" fillId="0" borderId="27" xfId="2" applyFont="1" applyFill="1" applyBorder="1" applyAlignment="1" applyProtection="1">
      <alignment horizontal="right" indent="1" shrinkToFit="1"/>
      <protection locked="0"/>
    </xf>
    <xf numFmtId="38" fontId="22" fillId="0" borderId="23" xfId="2" applyFont="1" applyFill="1" applyBorder="1" applyAlignment="1" applyProtection="1">
      <alignment horizontal="right" indent="1" shrinkToFit="1"/>
      <protection locked="0"/>
    </xf>
    <xf numFmtId="38" fontId="22" fillId="0" borderId="24" xfId="2" applyFont="1" applyFill="1" applyBorder="1" applyAlignment="1" applyProtection="1">
      <alignment horizontal="right" indent="1" shrinkToFit="1"/>
      <protection locked="0"/>
    </xf>
    <xf numFmtId="38" fontId="22" fillId="0" borderId="28" xfId="2" applyFont="1" applyFill="1" applyBorder="1" applyAlignment="1" applyProtection="1">
      <alignment horizontal="right" indent="1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9" fontId="27" fillId="3" borderId="10" xfId="0" applyNumberFormat="1" applyFont="1" applyFill="1" applyBorder="1" applyAlignment="1" applyProtection="1">
      <alignment horizontal="left" shrinkToFit="1"/>
      <protection locked="0"/>
    </xf>
    <xf numFmtId="9" fontId="27" fillId="3" borderId="11" xfId="0" applyNumberFormat="1" applyFont="1" applyFill="1" applyBorder="1" applyAlignment="1" applyProtection="1">
      <alignment horizontal="left" shrinkToFit="1"/>
      <protection locked="0"/>
    </xf>
    <xf numFmtId="9" fontId="27" fillId="3" borderId="5" xfId="0" applyNumberFormat="1" applyFont="1" applyFill="1" applyBorder="1" applyAlignment="1" applyProtection="1">
      <alignment horizontal="left" shrinkToFit="1"/>
      <protection locked="0"/>
    </xf>
    <xf numFmtId="9" fontId="27" fillId="3" borderId="15" xfId="0" applyNumberFormat="1" applyFont="1" applyFill="1" applyBorder="1" applyAlignment="1" applyProtection="1">
      <alignment horizontal="left" shrinkToFit="1"/>
      <protection locked="0"/>
    </xf>
    <xf numFmtId="0" fontId="12" fillId="0" borderId="10" xfId="0" applyFont="1" applyBorder="1" applyAlignment="1" applyProtection="1">
      <alignment horizontal="center" shrinkToFit="1"/>
      <protection locked="0"/>
    </xf>
    <xf numFmtId="0" fontId="12" fillId="0" borderId="11" xfId="0" applyFont="1" applyBorder="1" applyAlignment="1" applyProtection="1">
      <alignment horizontal="center" shrinkToFit="1"/>
      <protection locked="0"/>
    </xf>
    <xf numFmtId="0" fontId="12" fillId="0" borderId="5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horizontal="center" shrinkToFit="1"/>
      <protection locked="0"/>
    </xf>
    <xf numFmtId="0" fontId="12" fillId="0" borderId="13" xfId="0" applyFont="1" applyBorder="1" applyAlignment="1" applyProtection="1">
      <alignment horizont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50" fillId="0" borderId="0" xfId="2" applyNumberFormat="1" applyFont="1" applyFill="1" applyBorder="1" applyAlignment="1" applyProtection="1">
      <alignment horizontal="center" shrinkToFit="1"/>
    </xf>
    <xf numFmtId="9" fontId="37" fillId="0" borderId="9" xfId="0" applyNumberFormat="1" applyFont="1" applyBorder="1" applyAlignment="1">
      <alignment horizontal="center" vertical="center" shrinkToFit="1"/>
    </xf>
    <xf numFmtId="9" fontId="37" fillId="0" borderId="10" xfId="0" applyNumberFormat="1" applyFont="1" applyBorder="1" applyAlignment="1">
      <alignment horizontal="center" vertical="center" shrinkToFit="1"/>
    </xf>
    <xf numFmtId="9" fontId="37" fillId="0" borderId="11" xfId="0" applyNumberFormat="1" applyFont="1" applyBorder="1" applyAlignment="1">
      <alignment horizontal="center" vertical="center" shrinkToFit="1"/>
    </xf>
    <xf numFmtId="9" fontId="37" fillId="0" borderId="14" xfId="0" applyNumberFormat="1" applyFont="1" applyBorder="1" applyAlignment="1">
      <alignment horizontal="center" vertical="center" shrinkToFit="1"/>
    </xf>
    <xf numFmtId="9" fontId="37" fillId="0" borderId="5" xfId="0" applyNumberFormat="1" applyFont="1" applyBorder="1" applyAlignment="1">
      <alignment horizontal="center" vertical="center" shrinkToFit="1"/>
    </xf>
    <xf numFmtId="9" fontId="37" fillId="0" borderId="15" xfId="0" applyNumberFormat="1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18" fillId="0" borderId="36" xfId="2" applyFont="1" applyBorder="1" applyAlignment="1" applyProtection="1">
      <alignment horizontal="right" indent="1" shrinkToFit="1"/>
    </xf>
    <xf numFmtId="38" fontId="46" fillId="0" borderId="10" xfId="2" applyFont="1" applyFill="1" applyBorder="1" applyAlignment="1" applyProtection="1">
      <alignment horizontal="center" vertical="center" shrinkToFit="1"/>
    </xf>
    <xf numFmtId="38" fontId="46" fillId="0" borderId="10" xfId="2" applyFont="1" applyFill="1" applyBorder="1" applyAlignment="1" applyProtection="1">
      <alignment horizontal="center" shrinkToFit="1"/>
    </xf>
    <xf numFmtId="0" fontId="46" fillId="0" borderId="10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32" fillId="0" borderId="9" xfId="0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 wrapText="1" shrinkToFit="1"/>
    </xf>
    <xf numFmtId="0" fontId="32" fillId="0" borderId="12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14" xfId="0" applyFont="1" applyBorder="1" applyAlignment="1">
      <alignment horizontal="center" vertical="center" wrapText="1" shrinkToFit="1"/>
    </xf>
    <xf numFmtId="0" fontId="3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6" fillId="0" borderId="0" xfId="2" applyNumberFormat="1" applyFont="1" applyFill="1" applyBorder="1" applyAlignment="1" applyProtection="1">
      <alignment horizontal="center" vertical="center" shrinkToFit="1"/>
    </xf>
    <xf numFmtId="0" fontId="51" fillId="2" borderId="16" xfId="0" applyFont="1" applyFill="1" applyBorder="1" applyAlignment="1">
      <alignment horizontal="center" vertical="center" wrapText="1" shrinkToFit="1"/>
    </xf>
    <xf numFmtId="0" fontId="51" fillId="2" borderId="17" xfId="0" applyFont="1" applyFill="1" applyBorder="1" applyAlignment="1">
      <alignment horizontal="center" vertical="center" wrapText="1" shrinkToFit="1"/>
    </xf>
    <xf numFmtId="0" fontId="51" fillId="2" borderId="25" xfId="0" applyFont="1" applyFill="1" applyBorder="1" applyAlignment="1">
      <alignment horizontal="center" vertical="center" wrapText="1" shrinkToFit="1"/>
    </xf>
    <xf numFmtId="0" fontId="51" fillId="2" borderId="23" xfId="0" applyFont="1" applyFill="1" applyBorder="1" applyAlignment="1">
      <alignment horizontal="center" vertical="center" wrapText="1" shrinkToFit="1"/>
    </xf>
    <xf numFmtId="0" fontId="51" fillId="2" borderId="24" xfId="0" applyFont="1" applyFill="1" applyBorder="1" applyAlignment="1">
      <alignment horizontal="center" vertical="center" wrapText="1" shrinkToFit="1"/>
    </xf>
    <xf numFmtId="0" fontId="51" fillId="2" borderId="28" xfId="0" applyFont="1" applyFill="1" applyBorder="1" applyAlignment="1">
      <alignment horizontal="center" vertical="center" wrapText="1" shrinkToFit="1"/>
    </xf>
    <xf numFmtId="38" fontId="18" fillId="0" borderId="16" xfId="2" applyFont="1" applyBorder="1" applyAlignment="1" applyProtection="1">
      <alignment horizontal="right" indent="1" shrinkToFit="1"/>
    </xf>
    <xf numFmtId="38" fontId="18" fillId="0" borderId="17" xfId="2" applyFont="1" applyBorder="1" applyAlignment="1" applyProtection="1">
      <alignment horizontal="right" indent="1" shrinkToFit="1"/>
    </xf>
    <xf numFmtId="38" fontId="18" fillId="0" borderId="25" xfId="2" applyFont="1" applyBorder="1" applyAlignment="1" applyProtection="1">
      <alignment horizontal="right" indent="1" shrinkToFit="1"/>
    </xf>
    <xf numFmtId="38" fontId="18" fillId="0" borderId="23" xfId="2" applyFont="1" applyBorder="1" applyAlignment="1" applyProtection="1">
      <alignment horizontal="right" indent="1" shrinkToFit="1"/>
    </xf>
    <xf numFmtId="38" fontId="18" fillId="0" borderId="24" xfId="2" applyFont="1" applyBorder="1" applyAlignment="1" applyProtection="1">
      <alignment horizontal="right" indent="1" shrinkToFit="1"/>
    </xf>
    <xf numFmtId="38" fontId="18" fillId="0" borderId="28" xfId="2" applyFont="1" applyBorder="1" applyAlignment="1" applyProtection="1">
      <alignment horizontal="right" indent="1" shrinkToFit="1"/>
    </xf>
    <xf numFmtId="38" fontId="18" fillId="0" borderId="45" xfId="2" applyFont="1" applyBorder="1" applyAlignment="1" applyProtection="1">
      <alignment horizontal="right" indent="1" shrinkToFit="1"/>
    </xf>
    <xf numFmtId="38" fontId="18" fillId="0" borderId="35" xfId="2" applyFont="1" applyBorder="1" applyAlignment="1" applyProtection="1">
      <alignment horizontal="right" indent="1" shrinkToFit="1"/>
    </xf>
    <xf numFmtId="38" fontId="18" fillId="0" borderId="32" xfId="2" applyFont="1" applyBorder="1" applyAlignment="1" applyProtection="1">
      <alignment horizontal="right" indent="1" shrinkToFit="1"/>
    </xf>
    <xf numFmtId="38" fontId="18" fillId="0" borderId="34" xfId="2" applyFont="1" applyBorder="1" applyAlignment="1" applyProtection="1">
      <alignment horizontal="right" indent="1" shrinkToFit="1"/>
    </xf>
    <xf numFmtId="9" fontId="37" fillId="0" borderId="36" xfId="0" applyNumberFormat="1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shrinkToFit="1"/>
    </xf>
    <xf numFmtId="0" fontId="37" fillId="0" borderId="44" xfId="0" applyFont="1" applyBorder="1" applyAlignment="1">
      <alignment horizontal="center" vertical="center" shrinkToFit="1"/>
    </xf>
    <xf numFmtId="38" fontId="18" fillId="0" borderId="44" xfId="2" applyFont="1" applyBorder="1" applyAlignment="1" applyProtection="1">
      <alignment horizontal="right" indent="1" shrinkToFit="1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E3E9E1"/>
      <color rgb="FFE1EDDD"/>
      <color rgb="FF009999"/>
      <color rgb="FF3399FF"/>
      <color rgb="FF33CCFF"/>
      <color rgb="FFFFFF99"/>
      <color rgb="FFCC99FF"/>
      <color rgb="FFCCECFF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16574</xdr:colOff>
      <xdr:row>29</xdr:row>
      <xdr:rowOff>108569</xdr:rowOff>
    </xdr:from>
    <xdr:to>
      <xdr:col>45</xdr:col>
      <xdr:colOff>36155</xdr:colOff>
      <xdr:row>31</xdr:row>
      <xdr:rowOff>13938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04AA9B-AB21-4A49-B61D-DBDF7F8E37F9}"/>
            </a:ext>
          </a:extLst>
        </xdr:cNvPr>
        <xdr:cNvSpPr txBox="1"/>
      </xdr:nvSpPr>
      <xdr:spPr>
        <a:xfrm>
          <a:off x="3617024" y="4982194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29</xdr:row>
      <xdr:rowOff>121418</xdr:rowOff>
    </xdr:from>
    <xdr:to>
      <xdr:col>85</xdr:col>
      <xdr:colOff>9743</xdr:colOff>
      <xdr:row>30</xdr:row>
      <xdr:rowOff>189098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8AB8CF-3CCE-457D-8246-B226BE13800D}"/>
            </a:ext>
          </a:extLst>
        </xdr:cNvPr>
        <xdr:cNvSpPr txBox="1"/>
      </xdr:nvSpPr>
      <xdr:spPr>
        <a:xfrm>
          <a:off x="7057468" y="5001393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96</xdr:col>
      <xdr:colOff>0</xdr:colOff>
      <xdr:row>43</xdr:row>
      <xdr:rowOff>112715</xdr:rowOff>
    </xdr:from>
    <xdr:to>
      <xdr:col>96</xdr:col>
      <xdr:colOff>0</xdr:colOff>
      <xdr:row>45</xdr:row>
      <xdr:rowOff>18084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88D485-A180-43D6-98E6-4EE6B323A7F5}"/>
            </a:ext>
          </a:extLst>
        </xdr:cNvPr>
        <xdr:cNvSpPr txBox="1"/>
      </xdr:nvSpPr>
      <xdr:spPr>
        <a:xfrm>
          <a:off x="9829800" y="7637465"/>
          <a:ext cx="0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29</xdr:row>
      <xdr:rowOff>102220</xdr:rowOff>
    </xdr:from>
    <xdr:to>
      <xdr:col>25</xdr:col>
      <xdr:colOff>48735</xdr:colOff>
      <xdr:row>31</xdr:row>
      <xdr:rowOff>7589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45B48A-CB6B-4EB0-BE1C-6020950493E4}"/>
            </a:ext>
          </a:extLst>
        </xdr:cNvPr>
        <xdr:cNvSpPr txBox="1"/>
      </xdr:nvSpPr>
      <xdr:spPr>
        <a:xfrm>
          <a:off x="1914397" y="4982195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46</xdr:col>
      <xdr:colOff>9337</xdr:colOff>
      <xdr:row>9</xdr:row>
      <xdr:rowOff>7098</xdr:rowOff>
    </xdr:from>
    <xdr:to>
      <xdr:col>58</xdr:col>
      <xdr:colOff>28388</xdr:colOff>
      <xdr:row>10</xdr:row>
      <xdr:rowOff>77768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EC05178-732A-452D-B9A1-2E4914FDA3BD}"/>
            </a:ext>
          </a:extLst>
        </xdr:cNvPr>
        <xdr:cNvSpPr txBox="1"/>
      </xdr:nvSpPr>
      <xdr:spPr>
        <a:xfrm>
          <a:off x="3955862" y="1258048"/>
          <a:ext cx="1047751" cy="229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住所・企業名</a:t>
          </a:r>
        </a:p>
      </xdr:txBody>
    </xdr:sp>
    <xdr:clientData/>
  </xdr:twoCellAnchor>
  <xdr:twoCellAnchor>
    <xdr:from>
      <xdr:col>81</xdr:col>
      <xdr:colOff>32124</xdr:colOff>
      <xdr:row>15</xdr:row>
      <xdr:rowOff>61633</xdr:rowOff>
    </xdr:from>
    <xdr:to>
      <xdr:col>85</xdr:col>
      <xdr:colOff>73026</xdr:colOff>
      <xdr:row>18</xdr:row>
      <xdr:rowOff>6910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4DC4ABC-724D-4238-B12C-26F501ACFEB6}"/>
            </a:ext>
          </a:extLst>
        </xdr:cNvPr>
        <xdr:cNvSpPr txBox="1"/>
      </xdr:nvSpPr>
      <xdr:spPr>
        <a:xfrm>
          <a:off x="6972674" y="2284133"/>
          <a:ext cx="386977" cy="392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9999"/>
              </a:solidFill>
            </a:rPr>
            <a:t>㊞</a:t>
          </a:r>
        </a:p>
      </xdr:txBody>
    </xdr:sp>
    <xdr:clientData/>
  </xdr:twoCellAnchor>
  <xdr:twoCellAnchor>
    <xdr:from>
      <xdr:col>37</xdr:col>
      <xdr:colOff>38100</xdr:colOff>
      <xdr:row>10</xdr:row>
      <xdr:rowOff>11295</xdr:rowOff>
    </xdr:from>
    <xdr:to>
      <xdr:col>38</xdr:col>
      <xdr:colOff>68984</xdr:colOff>
      <xdr:row>10</xdr:row>
      <xdr:rowOff>11295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336E023-E96B-483B-AEE3-D68273D44534}"/>
            </a:ext>
          </a:extLst>
        </xdr:cNvPr>
        <xdr:cNvCxnSpPr/>
      </xdr:nvCxnSpPr>
      <xdr:spPr>
        <a:xfrm>
          <a:off x="3209925" y="1417820"/>
          <a:ext cx="113434" cy="0"/>
        </a:xfrm>
        <a:prstGeom prst="line">
          <a:avLst/>
        </a:prstGeom>
        <a:ln w="12700">
          <a:solidFill>
            <a:srgbClr val="0099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78793</xdr:colOff>
      <xdr:row>22</xdr:row>
      <xdr:rowOff>12186</xdr:rowOff>
    </xdr:from>
    <xdr:to>
      <xdr:col>12</xdr:col>
      <xdr:colOff>25551</xdr:colOff>
      <xdr:row>23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D0A528A-5464-4A0A-824D-E336A128B491}"/>
            </a:ext>
          </a:extLst>
        </xdr:cNvPr>
        <xdr:cNvSpPr txBox="1"/>
      </xdr:nvSpPr>
      <xdr:spPr>
        <a:xfrm>
          <a:off x="250243" y="3545961"/>
          <a:ext cx="804008" cy="235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現　場　名</a:t>
          </a:r>
        </a:p>
      </xdr:txBody>
    </xdr:sp>
    <xdr:clientData/>
  </xdr:twoCellAnchor>
  <xdr:twoCellAnchor>
    <xdr:from>
      <xdr:col>45</xdr:col>
      <xdr:colOff>48739</xdr:colOff>
      <xdr:row>26</xdr:row>
      <xdr:rowOff>120626</xdr:rowOff>
    </xdr:from>
    <xdr:to>
      <xdr:col>54</xdr:col>
      <xdr:colOff>74237</xdr:colOff>
      <xdr:row>27</xdr:row>
      <xdr:rowOff>204770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B9721D-BF15-4D5F-8ECF-A97E2AE74F0C}"/>
            </a:ext>
          </a:extLst>
        </xdr:cNvPr>
        <xdr:cNvSpPr txBox="1"/>
      </xdr:nvSpPr>
      <xdr:spPr>
        <a:xfrm>
          <a:off x="3903189" y="4400526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62</xdr:col>
      <xdr:colOff>29452</xdr:colOff>
      <xdr:row>29</xdr:row>
      <xdr:rowOff>108279</xdr:rowOff>
    </xdr:from>
    <xdr:to>
      <xdr:col>65</xdr:col>
      <xdr:colOff>30691</xdr:colOff>
      <xdr:row>31</xdr:row>
      <xdr:rowOff>7298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5816229-8202-4A35-8A46-1D9604916628}"/>
            </a:ext>
          </a:extLst>
        </xdr:cNvPr>
        <xdr:cNvSpPr txBox="1"/>
      </xdr:nvSpPr>
      <xdr:spPr>
        <a:xfrm>
          <a:off x="5341227" y="4981904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36</xdr:row>
      <xdr:rowOff>108569</xdr:rowOff>
    </xdr:from>
    <xdr:to>
      <xdr:col>45</xdr:col>
      <xdr:colOff>36155</xdr:colOff>
      <xdr:row>38</xdr:row>
      <xdr:rowOff>13938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FB24BFD-2523-4A50-A528-8DC9843D4F9A}"/>
            </a:ext>
          </a:extLst>
        </xdr:cNvPr>
        <xdr:cNvSpPr txBox="1"/>
      </xdr:nvSpPr>
      <xdr:spPr>
        <a:xfrm>
          <a:off x="3617024" y="6306169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36</xdr:row>
      <xdr:rowOff>121418</xdr:rowOff>
    </xdr:from>
    <xdr:to>
      <xdr:col>85</xdr:col>
      <xdr:colOff>9743</xdr:colOff>
      <xdr:row>37</xdr:row>
      <xdr:rowOff>189098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BC984E4-9A0B-430E-842E-552635D66C5E}"/>
            </a:ext>
          </a:extLst>
        </xdr:cNvPr>
        <xdr:cNvSpPr txBox="1"/>
      </xdr:nvSpPr>
      <xdr:spPr>
        <a:xfrm>
          <a:off x="7057468" y="6325368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36</xdr:row>
      <xdr:rowOff>102220</xdr:rowOff>
    </xdr:from>
    <xdr:to>
      <xdr:col>25</xdr:col>
      <xdr:colOff>48735</xdr:colOff>
      <xdr:row>38</xdr:row>
      <xdr:rowOff>7589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BDB01C9-F380-425F-A896-2032F73172D6}"/>
            </a:ext>
          </a:extLst>
        </xdr:cNvPr>
        <xdr:cNvSpPr txBox="1"/>
      </xdr:nvSpPr>
      <xdr:spPr>
        <a:xfrm>
          <a:off x="1914397" y="6306170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36</xdr:row>
      <xdr:rowOff>108279</xdr:rowOff>
    </xdr:from>
    <xdr:to>
      <xdr:col>65</xdr:col>
      <xdr:colOff>30691</xdr:colOff>
      <xdr:row>38</xdr:row>
      <xdr:rowOff>7298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7C33986-8F72-414D-AB55-EB3DE08EFEB9}"/>
            </a:ext>
          </a:extLst>
        </xdr:cNvPr>
        <xdr:cNvSpPr txBox="1"/>
      </xdr:nvSpPr>
      <xdr:spPr>
        <a:xfrm>
          <a:off x="5341227" y="6305879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43</xdr:row>
      <xdr:rowOff>108569</xdr:rowOff>
    </xdr:from>
    <xdr:to>
      <xdr:col>45</xdr:col>
      <xdr:colOff>36155</xdr:colOff>
      <xdr:row>45</xdr:row>
      <xdr:rowOff>13938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3793EB5-6C28-4E94-9CEB-D956CAE0904C}"/>
            </a:ext>
          </a:extLst>
        </xdr:cNvPr>
        <xdr:cNvSpPr txBox="1"/>
      </xdr:nvSpPr>
      <xdr:spPr>
        <a:xfrm>
          <a:off x="3617024" y="7630144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43</xdr:row>
      <xdr:rowOff>121418</xdr:rowOff>
    </xdr:from>
    <xdr:to>
      <xdr:col>85</xdr:col>
      <xdr:colOff>9743</xdr:colOff>
      <xdr:row>44</xdr:row>
      <xdr:rowOff>189098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EC1D76-7B15-428D-AE68-6ED01FBC8EBD}"/>
            </a:ext>
          </a:extLst>
        </xdr:cNvPr>
        <xdr:cNvSpPr txBox="1"/>
      </xdr:nvSpPr>
      <xdr:spPr>
        <a:xfrm>
          <a:off x="7057468" y="7649343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43</xdr:row>
      <xdr:rowOff>102220</xdr:rowOff>
    </xdr:from>
    <xdr:to>
      <xdr:col>25</xdr:col>
      <xdr:colOff>48735</xdr:colOff>
      <xdr:row>45</xdr:row>
      <xdr:rowOff>7589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2D3AAFB-2E64-4404-AB8E-647CDD7523EC}"/>
            </a:ext>
          </a:extLst>
        </xdr:cNvPr>
        <xdr:cNvSpPr txBox="1"/>
      </xdr:nvSpPr>
      <xdr:spPr>
        <a:xfrm>
          <a:off x="1914397" y="7630145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43</xdr:row>
      <xdr:rowOff>108279</xdr:rowOff>
    </xdr:from>
    <xdr:to>
      <xdr:col>65</xdr:col>
      <xdr:colOff>30691</xdr:colOff>
      <xdr:row>45</xdr:row>
      <xdr:rowOff>7298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E669CDD-1762-4B75-A403-0C4478517FA0}"/>
            </a:ext>
          </a:extLst>
        </xdr:cNvPr>
        <xdr:cNvSpPr txBox="1"/>
      </xdr:nvSpPr>
      <xdr:spPr>
        <a:xfrm>
          <a:off x="5341227" y="7629854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50</xdr:row>
      <xdr:rowOff>108569</xdr:rowOff>
    </xdr:from>
    <xdr:to>
      <xdr:col>45</xdr:col>
      <xdr:colOff>36155</xdr:colOff>
      <xdr:row>52</xdr:row>
      <xdr:rowOff>13938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AB4EAD4-F2D0-4ACD-88A5-B0BD085540B3}"/>
            </a:ext>
          </a:extLst>
        </xdr:cNvPr>
        <xdr:cNvSpPr txBox="1"/>
      </xdr:nvSpPr>
      <xdr:spPr>
        <a:xfrm>
          <a:off x="3617024" y="8954119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50</xdr:row>
      <xdr:rowOff>121418</xdr:rowOff>
    </xdr:from>
    <xdr:to>
      <xdr:col>85</xdr:col>
      <xdr:colOff>9743</xdr:colOff>
      <xdr:row>51</xdr:row>
      <xdr:rowOff>189098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7EC76C7-7EAF-49B0-8E86-5C65DA5984B3}"/>
            </a:ext>
          </a:extLst>
        </xdr:cNvPr>
        <xdr:cNvSpPr txBox="1"/>
      </xdr:nvSpPr>
      <xdr:spPr>
        <a:xfrm>
          <a:off x="7057468" y="8973318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50</xdr:row>
      <xdr:rowOff>102220</xdr:rowOff>
    </xdr:from>
    <xdr:to>
      <xdr:col>25</xdr:col>
      <xdr:colOff>48735</xdr:colOff>
      <xdr:row>52</xdr:row>
      <xdr:rowOff>7589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FFA1F42-00F9-4ED9-BAB5-BAEE3F389C67}"/>
            </a:ext>
          </a:extLst>
        </xdr:cNvPr>
        <xdr:cNvSpPr txBox="1"/>
      </xdr:nvSpPr>
      <xdr:spPr>
        <a:xfrm>
          <a:off x="1914397" y="8954120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50</xdr:row>
      <xdr:rowOff>108279</xdr:rowOff>
    </xdr:from>
    <xdr:to>
      <xdr:col>65</xdr:col>
      <xdr:colOff>30691</xdr:colOff>
      <xdr:row>52</xdr:row>
      <xdr:rowOff>7298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EADE4BB-6E4E-4B3F-BA69-798D1199C404}"/>
            </a:ext>
          </a:extLst>
        </xdr:cNvPr>
        <xdr:cNvSpPr txBox="1"/>
      </xdr:nvSpPr>
      <xdr:spPr>
        <a:xfrm>
          <a:off x="5341227" y="8953829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27493</xdr:colOff>
      <xdr:row>60</xdr:row>
      <xdr:rowOff>0</xdr:rowOff>
    </xdr:from>
    <xdr:to>
      <xdr:col>85</xdr:col>
      <xdr:colOff>28732</xdr:colOff>
      <xdr:row>61</xdr:row>
      <xdr:rowOff>79175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CAAED37-0C17-4E33-BC06-598FEDFFF2CB}"/>
            </a:ext>
          </a:extLst>
        </xdr:cNvPr>
        <xdr:cNvSpPr txBox="1"/>
      </xdr:nvSpPr>
      <xdr:spPr>
        <a:xfrm>
          <a:off x="7060118" y="11546656"/>
          <a:ext cx="2520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48</xdr:col>
      <xdr:colOff>18554</xdr:colOff>
      <xdr:row>60</xdr:row>
      <xdr:rowOff>0</xdr:rowOff>
    </xdr:from>
    <xdr:to>
      <xdr:col>51</xdr:col>
      <xdr:colOff>38843</xdr:colOff>
      <xdr:row>61</xdr:row>
      <xdr:rowOff>75945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FE52F57-78BA-4043-B383-DA08D19FBAEA}"/>
            </a:ext>
          </a:extLst>
        </xdr:cNvPr>
        <xdr:cNvSpPr txBox="1"/>
      </xdr:nvSpPr>
      <xdr:spPr>
        <a:xfrm>
          <a:off x="4133354" y="11543426"/>
          <a:ext cx="2774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65</xdr:col>
      <xdr:colOff>30620</xdr:colOff>
      <xdr:row>60</xdr:row>
      <xdr:rowOff>0</xdr:rowOff>
    </xdr:from>
    <xdr:to>
      <xdr:col>68</xdr:col>
      <xdr:colOff>50201</xdr:colOff>
      <xdr:row>61</xdr:row>
      <xdr:rowOff>64925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BFC23AA-AFBD-480D-B406-087A12A2718B}"/>
            </a:ext>
          </a:extLst>
        </xdr:cNvPr>
        <xdr:cNvSpPr txBox="1"/>
      </xdr:nvSpPr>
      <xdr:spPr>
        <a:xfrm>
          <a:off x="5599570" y="11535581"/>
          <a:ext cx="276756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36</xdr:row>
      <xdr:rowOff>108569</xdr:rowOff>
    </xdr:from>
    <xdr:to>
      <xdr:col>45</xdr:col>
      <xdr:colOff>36155</xdr:colOff>
      <xdr:row>38</xdr:row>
      <xdr:rowOff>13938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7D70576-4F33-4DE3-954D-3A5F0A63BF56}"/>
            </a:ext>
          </a:extLst>
        </xdr:cNvPr>
        <xdr:cNvSpPr txBox="1"/>
      </xdr:nvSpPr>
      <xdr:spPr>
        <a:xfrm>
          <a:off x="3617024" y="6306169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36</xdr:row>
      <xdr:rowOff>121418</xdr:rowOff>
    </xdr:from>
    <xdr:to>
      <xdr:col>85</xdr:col>
      <xdr:colOff>9743</xdr:colOff>
      <xdr:row>37</xdr:row>
      <xdr:rowOff>189098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B06EC98-71AE-4F59-8F0C-D7E80BEF1ECF}"/>
            </a:ext>
          </a:extLst>
        </xdr:cNvPr>
        <xdr:cNvSpPr txBox="1"/>
      </xdr:nvSpPr>
      <xdr:spPr>
        <a:xfrm>
          <a:off x="7057468" y="6325368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36</xdr:row>
      <xdr:rowOff>102220</xdr:rowOff>
    </xdr:from>
    <xdr:to>
      <xdr:col>25</xdr:col>
      <xdr:colOff>48735</xdr:colOff>
      <xdr:row>38</xdr:row>
      <xdr:rowOff>7589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B248DC6-1E9D-41F7-85FA-11613E99814F}"/>
            </a:ext>
          </a:extLst>
        </xdr:cNvPr>
        <xdr:cNvSpPr txBox="1"/>
      </xdr:nvSpPr>
      <xdr:spPr>
        <a:xfrm>
          <a:off x="1914397" y="6306170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36</xdr:row>
      <xdr:rowOff>108279</xdr:rowOff>
    </xdr:from>
    <xdr:to>
      <xdr:col>65</xdr:col>
      <xdr:colOff>30691</xdr:colOff>
      <xdr:row>38</xdr:row>
      <xdr:rowOff>7298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73D2899-8C69-4226-B1CF-CD0972435AE2}"/>
            </a:ext>
          </a:extLst>
        </xdr:cNvPr>
        <xdr:cNvSpPr txBox="1"/>
      </xdr:nvSpPr>
      <xdr:spPr>
        <a:xfrm>
          <a:off x="5341227" y="6305879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43</xdr:row>
      <xdr:rowOff>108569</xdr:rowOff>
    </xdr:from>
    <xdr:to>
      <xdr:col>45</xdr:col>
      <xdr:colOff>36155</xdr:colOff>
      <xdr:row>45</xdr:row>
      <xdr:rowOff>13938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5AE4F64-97EF-4569-B167-AE0409D2F07F}"/>
            </a:ext>
          </a:extLst>
        </xdr:cNvPr>
        <xdr:cNvSpPr txBox="1"/>
      </xdr:nvSpPr>
      <xdr:spPr>
        <a:xfrm>
          <a:off x="3617024" y="7630144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43</xdr:row>
      <xdr:rowOff>121418</xdr:rowOff>
    </xdr:from>
    <xdr:to>
      <xdr:col>85</xdr:col>
      <xdr:colOff>9743</xdr:colOff>
      <xdr:row>44</xdr:row>
      <xdr:rowOff>189098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FFE661F-8971-4528-846C-2ABF7778765F}"/>
            </a:ext>
          </a:extLst>
        </xdr:cNvPr>
        <xdr:cNvSpPr txBox="1"/>
      </xdr:nvSpPr>
      <xdr:spPr>
        <a:xfrm>
          <a:off x="7057468" y="7649343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43</xdr:row>
      <xdr:rowOff>102220</xdr:rowOff>
    </xdr:from>
    <xdr:to>
      <xdr:col>25</xdr:col>
      <xdr:colOff>48735</xdr:colOff>
      <xdr:row>45</xdr:row>
      <xdr:rowOff>7589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632E6D8-FB03-4AF6-8B67-DB4AF5CB1224}"/>
            </a:ext>
          </a:extLst>
        </xdr:cNvPr>
        <xdr:cNvSpPr txBox="1"/>
      </xdr:nvSpPr>
      <xdr:spPr>
        <a:xfrm>
          <a:off x="1914397" y="7630145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43</xdr:row>
      <xdr:rowOff>108279</xdr:rowOff>
    </xdr:from>
    <xdr:to>
      <xdr:col>65</xdr:col>
      <xdr:colOff>30691</xdr:colOff>
      <xdr:row>45</xdr:row>
      <xdr:rowOff>7298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4115D47-9288-4844-B2D7-549EFAC3E986}"/>
            </a:ext>
          </a:extLst>
        </xdr:cNvPr>
        <xdr:cNvSpPr txBox="1"/>
      </xdr:nvSpPr>
      <xdr:spPr>
        <a:xfrm>
          <a:off x="5341227" y="7629854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42</xdr:col>
      <xdr:colOff>16574</xdr:colOff>
      <xdr:row>50</xdr:row>
      <xdr:rowOff>108569</xdr:rowOff>
    </xdr:from>
    <xdr:to>
      <xdr:col>45</xdr:col>
      <xdr:colOff>36155</xdr:colOff>
      <xdr:row>52</xdr:row>
      <xdr:rowOff>13938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EF0ECA7-1C24-47E6-89AB-97E689771B9F}"/>
            </a:ext>
          </a:extLst>
        </xdr:cNvPr>
        <xdr:cNvSpPr txBox="1"/>
      </xdr:nvSpPr>
      <xdr:spPr>
        <a:xfrm>
          <a:off x="3617024" y="8954119"/>
          <a:ext cx="276756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31193</xdr:colOff>
      <xdr:row>50</xdr:row>
      <xdr:rowOff>121418</xdr:rowOff>
    </xdr:from>
    <xdr:to>
      <xdr:col>85</xdr:col>
      <xdr:colOff>9743</xdr:colOff>
      <xdr:row>51</xdr:row>
      <xdr:rowOff>189098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2BBE61D-9081-4C90-9921-60FAD72A25A3}"/>
            </a:ext>
          </a:extLst>
        </xdr:cNvPr>
        <xdr:cNvSpPr txBox="1"/>
      </xdr:nvSpPr>
      <xdr:spPr>
        <a:xfrm>
          <a:off x="7057468" y="8973318"/>
          <a:ext cx="235725" cy="226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</xdr:col>
      <xdr:colOff>25272</xdr:colOff>
      <xdr:row>50</xdr:row>
      <xdr:rowOff>102220</xdr:rowOff>
    </xdr:from>
    <xdr:to>
      <xdr:col>25</xdr:col>
      <xdr:colOff>48735</xdr:colOff>
      <xdr:row>52</xdr:row>
      <xdr:rowOff>7589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AC3C78F-C78D-4F66-805F-79E9C43EFB69}"/>
            </a:ext>
          </a:extLst>
        </xdr:cNvPr>
        <xdr:cNvSpPr txBox="1"/>
      </xdr:nvSpPr>
      <xdr:spPr>
        <a:xfrm>
          <a:off x="1914397" y="8954120"/>
          <a:ext cx="274288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62</xdr:col>
      <xdr:colOff>29452</xdr:colOff>
      <xdr:row>50</xdr:row>
      <xdr:rowOff>108279</xdr:rowOff>
    </xdr:from>
    <xdr:to>
      <xdr:col>65</xdr:col>
      <xdr:colOff>30691</xdr:colOff>
      <xdr:row>52</xdr:row>
      <xdr:rowOff>7298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EC4F290-92FE-43BD-9F3C-9F87DE6C11B3}"/>
            </a:ext>
          </a:extLst>
        </xdr:cNvPr>
        <xdr:cNvSpPr txBox="1"/>
      </xdr:nvSpPr>
      <xdr:spPr>
        <a:xfrm>
          <a:off x="5341227" y="8953829"/>
          <a:ext cx="258414" cy="26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</xdr:col>
      <xdr:colOff>25400</xdr:colOff>
      <xdr:row>18</xdr:row>
      <xdr:rowOff>9525</xdr:rowOff>
    </xdr:from>
    <xdr:to>
      <xdr:col>45</xdr:col>
      <xdr:colOff>73792</xdr:colOff>
      <xdr:row>19</xdr:row>
      <xdr:rowOff>38100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A80DC0C-D253-4E06-A178-62DFED367469}"/>
            </a:ext>
          </a:extLst>
        </xdr:cNvPr>
        <xdr:cNvSpPr txBox="1"/>
      </xdr:nvSpPr>
      <xdr:spPr>
        <a:xfrm>
          <a:off x="882650" y="2838450"/>
          <a:ext cx="304876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請求整理番号は貴社整理用にお使い下さい。</a:t>
          </a:r>
          <a:r>
            <a:rPr kumimoji="1" lang="en-US" altLang="ja-JP" sz="90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(12</a:t>
          </a:r>
          <a:r>
            <a:rPr kumimoji="1" lang="ja-JP" altLang="en-US" sz="90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文字まで</a:t>
          </a:r>
          <a:r>
            <a:rPr kumimoji="1" lang="en-US" altLang="ja-JP" sz="90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900">
            <a:solidFill>
              <a:srgbClr val="009999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66676</xdr:colOff>
      <xdr:row>20</xdr:row>
      <xdr:rowOff>53975</xdr:rowOff>
    </xdr:from>
    <xdr:to>
      <xdr:col>12</xdr:col>
      <xdr:colOff>25401</xdr:colOff>
      <xdr:row>21</xdr:row>
      <xdr:rowOff>101625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EE99154-0F24-4DDE-84E0-F43D8D29AB63}"/>
            </a:ext>
          </a:extLst>
        </xdr:cNvPr>
        <xdr:cNvSpPr txBox="1"/>
      </xdr:nvSpPr>
      <xdr:spPr>
        <a:xfrm>
          <a:off x="234951" y="3244850"/>
          <a:ext cx="822325" cy="2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取 引 支 店</a:t>
          </a:r>
          <a:endParaRPr kumimoji="1" lang="en-US" altLang="ja-JP" sz="950">
            <a:solidFill>
              <a:srgbClr val="009999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82</xdr:col>
      <xdr:colOff>27493</xdr:colOff>
      <xdr:row>58</xdr:row>
      <xdr:rowOff>0</xdr:rowOff>
    </xdr:from>
    <xdr:to>
      <xdr:col>85</xdr:col>
      <xdr:colOff>28732</xdr:colOff>
      <xdr:row>59</xdr:row>
      <xdr:rowOff>79175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2154CD7-FEDB-4A63-A233-068DE82D8882}"/>
            </a:ext>
          </a:extLst>
        </xdr:cNvPr>
        <xdr:cNvSpPr txBox="1"/>
      </xdr:nvSpPr>
      <xdr:spPr>
        <a:xfrm>
          <a:off x="7060118" y="10946581"/>
          <a:ext cx="2520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48</xdr:col>
      <xdr:colOff>18554</xdr:colOff>
      <xdr:row>58</xdr:row>
      <xdr:rowOff>0</xdr:rowOff>
    </xdr:from>
    <xdr:to>
      <xdr:col>51</xdr:col>
      <xdr:colOff>38843</xdr:colOff>
      <xdr:row>59</xdr:row>
      <xdr:rowOff>75945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63A1870-2801-43FD-AB26-96580FC96DF8}"/>
            </a:ext>
          </a:extLst>
        </xdr:cNvPr>
        <xdr:cNvSpPr txBox="1"/>
      </xdr:nvSpPr>
      <xdr:spPr>
        <a:xfrm>
          <a:off x="4133354" y="10943351"/>
          <a:ext cx="2774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65</xdr:col>
      <xdr:colOff>30620</xdr:colOff>
      <xdr:row>58</xdr:row>
      <xdr:rowOff>0</xdr:rowOff>
    </xdr:from>
    <xdr:to>
      <xdr:col>68</xdr:col>
      <xdr:colOff>50201</xdr:colOff>
      <xdr:row>59</xdr:row>
      <xdr:rowOff>64925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B70F3B9-6038-4575-98C5-CB9ECAD4BB7E}"/>
            </a:ext>
          </a:extLst>
        </xdr:cNvPr>
        <xdr:cNvSpPr txBox="1"/>
      </xdr:nvSpPr>
      <xdr:spPr>
        <a:xfrm>
          <a:off x="5599570" y="10935506"/>
          <a:ext cx="276756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27493</xdr:colOff>
      <xdr:row>55</xdr:row>
      <xdr:rowOff>173806</xdr:rowOff>
    </xdr:from>
    <xdr:to>
      <xdr:col>85</xdr:col>
      <xdr:colOff>28732</xdr:colOff>
      <xdr:row>57</xdr:row>
      <xdr:rowOff>79175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B0D8CE-B296-4C36-BADF-29675D046150}"/>
            </a:ext>
          </a:extLst>
        </xdr:cNvPr>
        <xdr:cNvSpPr txBox="1"/>
      </xdr:nvSpPr>
      <xdr:spPr>
        <a:xfrm>
          <a:off x="7060118" y="9746431"/>
          <a:ext cx="2520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48</xdr:col>
      <xdr:colOff>18554</xdr:colOff>
      <xdr:row>55</xdr:row>
      <xdr:rowOff>170576</xdr:rowOff>
    </xdr:from>
    <xdr:to>
      <xdr:col>51</xdr:col>
      <xdr:colOff>38843</xdr:colOff>
      <xdr:row>57</xdr:row>
      <xdr:rowOff>75945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538B054-10F2-45EA-A96A-853383ECAF78}"/>
            </a:ext>
          </a:extLst>
        </xdr:cNvPr>
        <xdr:cNvSpPr txBox="1"/>
      </xdr:nvSpPr>
      <xdr:spPr>
        <a:xfrm>
          <a:off x="4133354" y="9743201"/>
          <a:ext cx="277464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65</xdr:col>
      <xdr:colOff>30620</xdr:colOff>
      <xdr:row>55</xdr:row>
      <xdr:rowOff>159556</xdr:rowOff>
    </xdr:from>
    <xdr:to>
      <xdr:col>68</xdr:col>
      <xdr:colOff>50201</xdr:colOff>
      <xdr:row>57</xdr:row>
      <xdr:rowOff>64925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3BE0742-59AD-4D1B-8492-53E2835B89A4}"/>
            </a:ext>
          </a:extLst>
        </xdr:cNvPr>
        <xdr:cNvSpPr txBox="1"/>
      </xdr:nvSpPr>
      <xdr:spPr>
        <a:xfrm>
          <a:off x="5599570" y="9735356"/>
          <a:ext cx="276756" cy="3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48739</xdr:colOff>
      <xdr:row>33</xdr:row>
      <xdr:rowOff>120626</xdr:rowOff>
    </xdr:from>
    <xdr:to>
      <xdr:col>54</xdr:col>
      <xdr:colOff>74237</xdr:colOff>
      <xdr:row>34</xdr:row>
      <xdr:rowOff>204770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35E9001-C27A-47EA-9BAB-2904098E3559}"/>
            </a:ext>
          </a:extLst>
        </xdr:cNvPr>
        <xdr:cNvSpPr txBox="1"/>
      </xdr:nvSpPr>
      <xdr:spPr>
        <a:xfrm>
          <a:off x="3903189" y="572450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40</xdr:row>
      <xdr:rowOff>120626</xdr:rowOff>
    </xdr:from>
    <xdr:to>
      <xdr:col>54</xdr:col>
      <xdr:colOff>74237</xdr:colOff>
      <xdr:row>41</xdr:row>
      <xdr:rowOff>204770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97539F3-98E3-492C-AAFC-9A15810EC555}"/>
            </a:ext>
          </a:extLst>
        </xdr:cNvPr>
        <xdr:cNvSpPr txBox="1"/>
      </xdr:nvSpPr>
      <xdr:spPr>
        <a:xfrm>
          <a:off x="3903189" y="7048476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47</xdr:row>
      <xdr:rowOff>120626</xdr:rowOff>
    </xdr:from>
    <xdr:to>
      <xdr:col>54</xdr:col>
      <xdr:colOff>74237</xdr:colOff>
      <xdr:row>48</xdr:row>
      <xdr:rowOff>204770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23FFBCC-5211-45F7-88D3-0F21C655F642}"/>
            </a:ext>
          </a:extLst>
        </xdr:cNvPr>
        <xdr:cNvSpPr txBox="1"/>
      </xdr:nvSpPr>
      <xdr:spPr>
        <a:xfrm>
          <a:off x="3903189" y="837245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3</xdr:col>
      <xdr:colOff>73888</xdr:colOff>
      <xdr:row>55</xdr:row>
      <xdr:rowOff>179178</xdr:rowOff>
    </xdr:from>
    <xdr:to>
      <xdr:col>29</xdr:col>
      <xdr:colOff>8986</xdr:colOff>
      <xdr:row>59</xdr:row>
      <xdr:rowOff>142875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D28DB9A-B253-4077-99A8-48E1FF987680}"/>
            </a:ext>
          </a:extLst>
        </xdr:cNvPr>
        <xdr:cNvSpPr txBox="1"/>
      </xdr:nvSpPr>
      <xdr:spPr>
        <a:xfrm>
          <a:off x="331063" y="9913728"/>
          <a:ext cx="2163948" cy="963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雑工事・はつり工事など人工精算による請求の場合は、日報</a:t>
          </a:r>
          <a:r>
            <a:rPr kumimoji="1" lang="en-US" altLang="ja-JP" sz="110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１日分につき１枚：貴社書式で可</a:t>
          </a:r>
          <a:r>
            <a:rPr kumimoji="1" lang="en-US" altLang="ja-JP" sz="110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を必ず添付してご提出ください。</a:t>
          </a:r>
        </a:p>
      </xdr:txBody>
    </xdr:sp>
    <xdr:clientData/>
  </xdr:twoCellAnchor>
  <xdr:twoCellAnchor>
    <xdr:from>
      <xdr:col>45</xdr:col>
      <xdr:colOff>48739</xdr:colOff>
      <xdr:row>33</xdr:row>
      <xdr:rowOff>120626</xdr:rowOff>
    </xdr:from>
    <xdr:to>
      <xdr:col>54</xdr:col>
      <xdr:colOff>74237</xdr:colOff>
      <xdr:row>34</xdr:row>
      <xdr:rowOff>204770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20CC93A-CD7C-42C1-8691-CBFADAC02E2F}"/>
            </a:ext>
          </a:extLst>
        </xdr:cNvPr>
        <xdr:cNvSpPr txBox="1"/>
      </xdr:nvSpPr>
      <xdr:spPr>
        <a:xfrm>
          <a:off x="3903189" y="572450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40</xdr:row>
      <xdr:rowOff>120626</xdr:rowOff>
    </xdr:from>
    <xdr:to>
      <xdr:col>54</xdr:col>
      <xdr:colOff>74237</xdr:colOff>
      <xdr:row>41</xdr:row>
      <xdr:rowOff>204770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A7DEBBF-F3D4-4A0F-9228-CD43BC289FAE}"/>
            </a:ext>
          </a:extLst>
        </xdr:cNvPr>
        <xdr:cNvSpPr txBox="1"/>
      </xdr:nvSpPr>
      <xdr:spPr>
        <a:xfrm>
          <a:off x="3903189" y="7048476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40</xdr:row>
      <xdr:rowOff>120626</xdr:rowOff>
    </xdr:from>
    <xdr:to>
      <xdr:col>54</xdr:col>
      <xdr:colOff>74237</xdr:colOff>
      <xdr:row>41</xdr:row>
      <xdr:rowOff>204770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D26A1C8-FF48-4280-BBB7-9601C6AAF6A5}"/>
            </a:ext>
          </a:extLst>
        </xdr:cNvPr>
        <xdr:cNvSpPr txBox="1"/>
      </xdr:nvSpPr>
      <xdr:spPr>
        <a:xfrm>
          <a:off x="3903189" y="7048476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47</xdr:row>
      <xdr:rowOff>120626</xdr:rowOff>
    </xdr:from>
    <xdr:to>
      <xdr:col>54</xdr:col>
      <xdr:colOff>74237</xdr:colOff>
      <xdr:row>48</xdr:row>
      <xdr:rowOff>204770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1FEA0BA-C05E-42C9-8025-2C053CCFB8F1}"/>
            </a:ext>
          </a:extLst>
        </xdr:cNvPr>
        <xdr:cNvSpPr txBox="1"/>
      </xdr:nvSpPr>
      <xdr:spPr>
        <a:xfrm>
          <a:off x="3903189" y="837245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47</xdr:row>
      <xdr:rowOff>120626</xdr:rowOff>
    </xdr:from>
    <xdr:to>
      <xdr:col>54</xdr:col>
      <xdr:colOff>74237</xdr:colOff>
      <xdr:row>48</xdr:row>
      <xdr:rowOff>204770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33F2DC44-4F45-401D-9E91-E51FC4ABD09E}"/>
            </a:ext>
          </a:extLst>
        </xdr:cNvPr>
        <xdr:cNvSpPr txBox="1"/>
      </xdr:nvSpPr>
      <xdr:spPr>
        <a:xfrm>
          <a:off x="3903189" y="837245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45</xdr:col>
      <xdr:colOff>48739</xdr:colOff>
      <xdr:row>47</xdr:row>
      <xdr:rowOff>120626</xdr:rowOff>
    </xdr:from>
    <xdr:to>
      <xdr:col>54</xdr:col>
      <xdr:colOff>74237</xdr:colOff>
      <xdr:row>48</xdr:row>
      <xdr:rowOff>204770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D8114DE-2B41-4E24-8A44-BD51B9584E6A}"/>
            </a:ext>
          </a:extLst>
        </xdr:cNvPr>
        <xdr:cNvSpPr txBox="1"/>
      </xdr:nvSpPr>
      <xdr:spPr>
        <a:xfrm>
          <a:off x="3903189" y="8372451"/>
          <a:ext cx="800198" cy="23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工　事　名</a:t>
          </a:r>
        </a:p>
      </xdr:txBody>
    </xdr:sp>
    <xdr:clientData/>
  </xdr:twoCellAnchor>
  <xdr:twoCellAnchor>
    <xdr:from>
      <xdr:col>21</xdr:col>
      <xdr:colOff>73025</xdr:colOff>
      <xdr:row>0</xdr:row>
      <xdr:rowOff>120650</xdr:rowOff>
    </xdr:from>
    <xdr:to>
      <xdr:col>70</xdr:col>
      <xdr:colOff>73025</xdr:colOff>
      <xdr:row>3</xdr:row>
      <xdr:rowOff>28575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0549A85-39B1-4A29-8F7E-857B3F853389}"/>
            </a:ext>
          </a:extLst>
        </xdr:cNvPr>
        <xdr:cNvSpPr txBox="1"/>
      </xdr:nvSpPr>
      <xdr:spPr>
        <a:xfrm>
          <a:off x="1873250" y="120650"/>
          <a:ext cx="420052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請　求　書（工 事 用）</a:t>
          </a:r>
          <a:endParaRPr kumimoji="1" lang="en-US" altLang="ja-JP" sz="2000" b="1" u="none" baseline="0">
            <a:solidFill>
              <a:srgbClr val="009999"/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8A49-5D32-452E-9ED6-CB8835130416}">
  <sheetPr>
    <tabColor rgb="FF009999"/>
    <pageSetUpPr fitToPage="1"/>
  </sheetPr>
  <dimension ref="A3:MP71"/>
  <sheetViews>
    <sheetView showGridLines="0" showRowColHeaders="0" tabSelected="1" view="pageBreakPreview" zoomScaleNormal="85" zoomScaleSheetLayoutView="100" zoomScalePageLayoutView="175" workbookViewId="0">
      <selection activeCell="BN52" sqref="BN52:CG53"/>
    </sheetView>
  </sheetViews>
  <sheetFormatPr defaultColWidth="8.08203125" defaultRowHeight="12.75" customHeight="1"/>
  <cols>
    <col min="1" max="93" width="1.08203125" style="6" customWidth="1"/>
    <col min="94" max="94" width="1.25" style="6" customWidth="1"/>
    <col min="95" max="256" width="1.08203125" style="6" customWidth="1"/>
    <col min="257" max="315" width="1.08203125" style="9" customWidth="1"/>
    <col min="316" max="354" width="0.33203125" style="9" customWidth="1"/>
    <col min="355" max="16384" width="8.08203125" style="6"/>
  </cols>
  <sheetData>
    <row r="3" spans="1:241" ht="12.75" customHeight="1" thickBot="1">
      <c r="L3" s="7"/>
      <c r="O3" s="7"/>
      <c r="R3" s="7"/>
      <c r="T3" s="7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</row>
    <row r="4" spans="1:241" ht="12.75" customHeight="1" thickTop="1">
      <c r="L4" s="7"/>
      <c r="O4" s="7"/>
      <c r="R4" s="7"/>
      <c r="T4" s="7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</row>
    <row r="5" spans="1:241" ht="12.75" customHeight="1">
      <c r="A5" s="12"/>
      <c r="B5" s="13"/>
      <c r="C5" s="14"/>
      <c r="D5" s="1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BD5" s="16"/>
      <c r="BE5" s="16"/>
      <c r="BJ5" s="170" t="s">
        <v>0</v>
      </c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2"/>
    </row>
    <row r="6" spans="1:241" ht="12.75" customHeight="1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BJ6" s="173" t="s">
        <v>2</v>
      </c>
      <c r="BK6" s="174"/>
      <c r="BL6" s="179"/>
      <c r="BM6" s="179"/>
      <c r="BN6" s="179"/>
      <c r="BO6" s="179"/>
      <c r="BP6" s="179"/>
      <c r="BQ6" s="179"/>
      <c r="BR6" s="179"/>
      <c r="BS6" s="182" t="s">
        <v>3</v>
      </c>
      <c r="BT6" s="182"/>
      <c r="BU6" s="185"/>
      <c r="BV6" s="185"/>
      <c r="BW6" s="185"/>
      <c r="BX6" s="185"/>
      <c r="BY6" s="182" t="s">
        <v>4</v>
      </c>
      <c r="BZ6" s="182"/>
      <c r="CA6" s="187"/>
      <c r="CB6" s="187"/>
      <c r="CC6" s="187"/>
      <c r="CD6" s="187"/>
      <c r="CE6" s="187"/>
      <c r="CF6" s="189" t="s">
        <v>5</v>
      </c>
      <c r="CG6" s="128"/>
    </row>
    <row r="7" spans="1:241" ht="9" customHeight="1"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5"/>
      <c r="BK7" s="176"/>
      <c r="BL7" s="180"/>
      <c r="BM7" s="180"/>
      <c r="BN7" s="180"/>
      <c r="BO7" s="180"/>
      <c r="BP7" s="180"/>
      <c r="BQ7" s="180"/>
      <c r="BR7" s="180"/>
      <c r="BS7" s="183"/>
      <c r="BT7" s="183"/>
      <c r="BU7" s="69"/>
      <c r="BV7" s="69"/>
      <c r="BW7" s="69"/>
      <c r="BX7" s="69"/>
      <c r="BY7" s="183"/>
      <c r="BZ7" s="183"/>
      <c r="CA7" s="69"/>
      <c r="CB7" s="69"/>
      <c r="CC7" s="69"/>
      <c r="CD7" s="69"/>
      <c r="CE7" s="69"/>
      <c r="CF7" s="190"/>
      <c r="CG7" s="130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</row>
    <row r="8" spans="1:241" ht="12.75" customHeight="1"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7"/>
      <c r="BK8" s="178"/>
      <c r="BL8" s="181"/>
      <c r="BM8" s="181"/>
      <c r="BN8" s="181"/>
      <c r="BO8" s="181"/>
      <c r="BP8" s="181"/>
      <c r="BQ8" s="181"/>
      <c r="BR8" s="181"/>
      <c r="BS8" s="184"/>
      <c r="BT8" s="184"/>
      <c r="BU8" s="186"/>
      <c r="BV8" s="186"/>
      <c r="BW8" s="186"/>
      <c r="BX8" s="186"/>
      <c r="BY8" s="184"/>
      <c r="BZ8" s="184"/>
      <c r="CA8" s="188"/>
      <c r="CB8" s="188"/>
      <c r="CC8" s="188"/>
      <c r="CD8" s="188"/>
      <c r="CE8" s="188"/>
      <c r="CF8" s="152"/>
      <c r="CG8" s="132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</row>
    <row r="9" spans="1:241" ht="12.75" customHeight="1" thickBot="1"/>
    <row r="10" spans="1:241" s="9" customFormat="1" ht="12.65" customHeight="1">
      <c r="D10" s="102" t="s">
        <v>6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  <c r="Z10" s="104"/>
      <c r="AA10" s="104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52"/>
      <c r="AO10" s="52"/>
      <c r="AP10" s="52"/>
      <c r="AQ10" s="52"/>
      <c r="AR10" s="52"/>
      <c r="AS10" s="53"/>
      <c r="AU10" s="109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8"/>
    </row>
    <row r="11" spans="1:241" s="9" customFormat="1" ht="12.75" customHeight="1"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5"/>
      <c r="Z11" s="106"/>
      <c r="AA11" s="106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55"/>
      <c r="AO11" s="55"/>
      <c r="AP11" s="55"/>
      <c r="AQ11" s="55"/>
      <c r="AR11" s="55"/>
      <c r="AS11" s="56"/>
      <c r="AU11" s="111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8"/>
    </row>
    <row r="12" spans="1:241" s="9" customFormat="1" ht="12.75" customHeight="1">
      <c r="AU12" s="111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8"/>
    </row>
    <row r="13" spans="1:241" s="9" customFormat="1" ht="12.75" customHeight="1">
      <c r="D13" s="76" t="s">
        <v>7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8"/>
      <c r="Y13" s="85"/>
      <c r="Z13" s="86"/>
      <c r="AA13" s="86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2"/>
      <c r="AU13" s="97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19"/>
    </row>
    <row r="14" spans="1:241" s="9" customFormat="1" ht="12.75" customHeight="1"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  <c r="Y14" s="87"/>
      <c r="Z14" s="88"/>
      <c r="AA14" s="88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4"/>
      <c r="AU14" s="97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19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</row>
    <row r="15" spans="1:241" s="9" customFormat="1" ht="12.75" customHeight="1"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Y15" s="89"/>
      <c r="Z15" s="90"/>
      <c r="AA15" s="90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6"/>
      <c r="AU15" s="97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19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</row>
    <row r="16" spans="1:241" s="9" customFormat="1" ht="12.75" customHeight="1">
      <c r="AS16" s="50" t="s">
        <v>21</v>
      </c>
      <c r="AU16" s="97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19"/>
      <c r="CK16" s="20"/>
      <c r="CL16" s="20"/>
      <c r="CM16" s="20"/>
      <c r="CN16" s="20"/>
      <c r="CO16" s="20"/>
      <c r="CP16" s="20"/>
      <c r="CQ16" s="20"/>
      <c r="CR16" s="20"/>
    </row>
    <row r="17" spans="3:354" s="9" customFormat="1" ht="10" customHeight="1">
      <c r="C17" s="21"/>
      <c r="D17" s="101" t="s">
        <v>8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51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3"/>
      <c r="AU17" s="97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19"/>
      <c r="CI17" s="20"/>
      <c r="CJ17" s="20"/>
      <c r="CK17" s="20"/>
      <c r="CL17" s="20"/>
      <c r="CM17" s="20"/>
    </row>
    <row r="18" spans="3:354" s="9" customFormat="1" ht="12.75" customHeight="1" thickBot="1"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54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6"/>
      <c r="AT18" s="22"/>
      <c r="AU18" s="99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9"/>
      <c r="CJ18" s="23"/>
      <c r="CK18" s="23"/>
      <c r="CL18" s="23"/>
      <c r="CM18" s="23"/>
    </row>
    <row r="19" spans="3:354" s="9" customFormat="1" ht="12.75" customHeight="1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U19" s="24"/>
      <c r="AV19" s="24"/>
      <c r="AZ19" s="25"/>
      <c r="BA19" s="26"/>
      <c r="BB19" s="26"/>
      <c r="CG19" s="23"/>
      <c r="CH19" s="23"/>
      <c r="CI19" s="23"/>
      <c r="CJ19" s="23"/>
      <c r="CK19" s="23"/>
      <c r="CL19" s="23"/>
      <c r="CM19" s="23"/>
    </row>
    <row r="20" spans="3:354" s="9" customFormat="1" ht="14.5" customHeight="1" thickBot="1">
      <c r="E20" s="27"/>
      <c r="CG20" s="28"/>
    </row>
    <row r="21" spans="3:354" s="9" customFormat="1" ht="14.5" customHeight="1">
      <c r="D21" s="57"/>
      <c r="E21" s="58"/>
      <c r="F21" s="58"/>
      <c r="G21" s="58"/>
      <c r="H21" s="58"/>
      <c r="I21" s="58"/>
      <c r="J21" s="58"/>
      <c r="K21" s="58"/>
      <c r="L21" s="58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2"/>
      <c r="AT21" s="29"/>
      <c r="AV21" s="74" t="s">
        <v>19</v>
      </c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29"/>
      <c r="CI21" s="30"/>
      <c r="CJ21" s="30"/>
      <c r="CQ21" s="26"/>
    </row>
    <row r="22" spans="3:354" s="9" customFormat="1" ht="14.5" customHeight="1">
      <c r="D22" s="59"/>
      <c r="E22" s="60"/>
      <c r="F22" s="60"/>
      <c r="G22" s="60"/>
      <c r="H22" s="60"/>
      <c r="I22" s="60"/>
      <c r="J22" s="60"/>
      <c r="K22" s="60"/>
      <c r="L22" s="60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4"/>
      <c r="AT22" s="29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29"/>
      <c r="CI22" s="26"/>
      <c r="CJ22" s="26"/>
      <c r="CK22" s="26"/>
      <c r="CL22" s="26"/>
      <c r="CM22" s="26"/>
      <c r="CN22" s="26"/>
      <c r="CO22" s="26"/>
      <c r="CQ22" s="4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</row>
    <row r="23" spans="3:354" s="9" customFormat="1" ht="14.5" customHeight="1"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7"/>
      <c r="AT23" s="31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31"/>
      <c r="CI23" s="6"/>
      <c r="CJ23" s="6"/>
      <c r="CK23" s="20"/>
      <c r="CL23" s="20"/>
      <c r="CM23" s="20"/>
    </row>
    <row r="24" spans="3:354" s="9" customFormat="1" ht="14.5" customHeight="1"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70"/>
      <c r="AT24" s="31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31"/>
      <c r="CI24" s="6"/>
      <c r="CJ24" s="6"/>
    </row>
    <row r="25" spans="3:354" s="9" customFormat="1" ht="14.5" customHeight="1" thickBot="1"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3"/>
      <c r="AT25" s="6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6"/>
      <c r="CI25" s="6"/>
      <c r="CJ25" s="23"/>
      <c r="CK25" s="23"/>
      <c r="CL25" s="23"/>
      <c r="CM25" s="23"/>
    </row>
    <row r="26" spans="3:354" ht="14.5" customHeight="1">
      <c r="G26" s="32"/>
      <c r="H26" s="32"/>
      <c r="I26" s="3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3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9"/>
      <c r="CQ26" s="23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</row>
    <row r="27" spans="3:354" ht="12.75" customHeight="1">
      <c r="D27" s="127">
        <v>1</v>
      </c>
      <c r="E27" s="128"/>
      <c r="F27" s="133" t="s">
        <v>9</v>
      </c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5"/>
      <c r="AF27" s="34" t="str">
        <f>IF(F31="","",IF(AL28="","※税率を選択してください！",""))</f>
        <v/>
      </c>
      <c r="CP27" s="9"/>
      <c r="CQ27" s="9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</row>
    <row r="28" spans="3:354" ht="17.149999999999999" customHeight="1">
      <c r="D28" s="129"/>
      <c r="E28" s="130"/>
      <c r="F28" s="136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8"/>
      <c r="AD28" s="139" t="s">
        <v>20</v>
      </c>
      <c r="AE28" s="140"/>
      <c r="AF28" s="140"/>
      <c r="AG28" s="140"/>
      <c r="AH28" s="140"/>
      <c r="AI28" s="140"/>
      <c r="AJ28" s="140"/>
      <c r="AK28" s="140"/>
      <c r="AL28" s="143"/>
      <c r="AM28" s="143"/>
      <c r="AN28" s="143"/>
      <c r="AO28" s="143"/>
      <c r="AP28" s="143"/>
      <c r="AQ28" s="143"/>
      <c r="AR28" s="143"/>
      <c r="AS28" s="144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8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</row>
    <row r="29" spans="3:354" ht="17.149999999999999" customHeight="1" thickBot="1">
      <c r="D29" s="129"/>
      <c r="E29" s="130"/>
      <c r="F29" s="136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8"/>
      <c r="AD29" s="141"/>
      <c r="AE29" s="142"/>
      <c r="AF29" s="142"/>
      <c r="AG29" s="142"/>
      <c r="AH29" s="142"/>
      <c r="AI29" s="142"/>
      <c r="AJ29" s="142"/>
      <c r="AK29" s="142"/>
      <c r="AL29" s="145"/>
      <c r="AM29" s="145"/>
      <c r="AN29" s="145"/>
      <c r="AO29" s="145"/>
      <c r="AP29" s="145"/>
      <c r="AQ29" s="145"/>
      <c r="AR29" s="145"/>
      <c r="AS29" s="146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1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</row>
    <row r="30" spans="3:354" ht="12.65" customHeight="1">
      <c r="D30" s="129"/>
      <c r="E30" s="130"/>
      <c r="F30" s="133" t="s">
        <v>11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5"/>
      <c r="Z30" s="133" t="s">
        <v>12</v>
      </c>
      <c r="AA30" s="134"/>
      <c r="AB30" s="134"/>
      <c r="AC30" s="134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32"/>
      <c r="AT30" s="131" t="s">
        <v>13</v>
      </c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3" t="s">
        <v>14</v>
      </c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5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</row>
    <row r="31" spans="3:354" s="8" customFormat="1" ht="16" customHeight="1">
      <c r="D31" s="129"/>
      <c r="E31" s="130"/>
      <c r="F31" s="113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5"/>
      <c r="Z31" s="116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8"/>
      <c r="AT31" s="116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22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23"/>
      <c r="CH31" s="1"/>
      <c r="CI31" s="1"/>
      <c r="CJ31" s="1"/>
      <c r="CK31" s="1"/>
    </row>
    <row r="32" spans="3:354" s="8" customFormat="1" ht="16" customHeight="1" thickBot="1">
      <c r="D32" s="131"/>
      <c r="E32" s="132"/>
      <c r="F32" s="113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5"/>
      <c r="Z32" s="119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4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6"/>
      <c r="CH32" s="1"/>
      <c r="CI32" s="1"/>
      <c r="CJ32" s="1"/>
      <c r="CK32" s="1"/>
    </row>
    <row r="33" spans="4:354" s="8" customFormat="1" ht="13.5" customHeight="1">
      <c r="D33" s="13"/>
      <c r="E33" s="13"/>
      <c r="F33" s="166" t="str">
        <f>IF(F31&lt;Z31,"累計出来高が発注金額を超えています！","")</f>
        <v/>
      </c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91" t="str">
        <f>IF($Z$31=$AT$31+$BN$31,"","累計出来高が既承認額＋今回出来高になっていません！")</f>
        <v/>
      </c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2"/>
      <c r="CI33" s="2"/>
      <c r="CJ33" s="2"/>
      <c r="CK33" s="2"/>
    </row>
    <row r="34" spans="4:354" ht="12.75" customHeight="1">
      <c r="D34" s="127">
        <v>2</v>
      </c>
      <c r="E34" s="128"/>
      <c r="F34" s="133" t="s">
        <v>9</v>
      </c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F34" s="34" t="str">
        <f>IF(F38="","",IF(AL35="","※税率を選択してください！",""))</f>
        <v/>
      </c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</row>
    <row r="35" spans="4:354" ht="17.149999999999999" customHeight="1">
      <c r="D35" s="129"/>
      <c r="E35" s="130"/>
      <c r="F35" s="136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8"/>
      <c r="AD35" s="139" t="s">
        <v>20</v>
      </c>
      <c r="AE35" s="140"/>
      <c r="AF35" s="140"/>
      <c r="AG35" s="140"/>
      <c r="AH35" s="140"/>
      <c r="AI35" s="140"/>
      <c r="AJ35" s="140"/>
      <c r="AK35" s="140"/>
      <c r="AL35" s="143"/>
      <c r="AM35" s="143"/>
      <c r="AN35" s="143"/>
      <c r="AO35" s="143"/>
      <c r="AP35" s="143"/>
      <c r="AQ35" s="143"/>
      <c r="AR35" s="143"/>
      <c r="AS35" s="144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8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</row>
    <row r="36" spans="4:354" ht="17.149999999999999" customHeight="1" thickBot="1">
      <c r="D36" s="129"/>
      <c r="E36" s="130"/>
      <c r="F36" s="136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8"/>
      <c r="AD36" s="141"/>
      <c r="AE36" s="142"/>
      <c r="AF36" s="142"/>
      <c r="AG36" s="142"/>
      <c r="AH36" s="142"/>
      <c r="AI36" s="142"/>
      <c r="AJ36" s="142"/>
      <c r="AK36" s="142"/>
      <c r="AL36" s="145"/>
      <c r="AM36" s="145"/>
      <c r="AN36" s="145"/>
      <c r="AO36" s="145"/>
      <c r="AP36" s="145"/>
      <c r="AQ36" s="145"/>
      <c r="AR36" s="145"/>
      <c r="AS36" s="146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1"/>
    </row>
    <row r="37" spans="4:354" ht="12.65" customHeight="1">
      <c r="D37" s="129"/>
      <c r="E37" s="130"/>
      <c r="F37" s="133" t="s">
        <v>11</v>
      </c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  <c r="Z37" s="133" t="s">
        <v>12</v>
      </c>
      <c r="AA37" s="134"/>
      <c r="AB37" s="134"/>
      <c r="AC37" s="134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32"/>
      <c r="AT37" s="133" t="s">
        <v>13</v>
      </c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53" t="s">
        <v>14</v>
      </c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5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</row>
    <row r="38" spans="4:354" s="8" customFormat="1" ht="16" customHeight="1">
      <c r="D38" s="129"/>
      <c r="E38" s="130"/>
      <c r="F38" s="113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5"/>
      <c r="Z38" s="116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8"/>
      <c r="AT38" s="116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22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23"/>
      <c r="CH38" s="1"/>
      <c r="CI38" s="1"/>
      <c r="CJ38" s="1"/>
      <c r="CK38" s="1"/>
    </row>
    <row r="39" spans="4:354" s="8" customFormat="1" ht="16" customHeight="1" thickBot="1">
      <c r="D39" s="131"/>
      <c r="E39" s="132"/>
      <c r="F39" s="113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5"/>
      <c r="Z39" s="119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1"/>
      <c r="AT39" s="119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4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6"/>
      <c r="CH39" s="1"/>
      <c r="CI39" s="1"/>
      <c r="CJ39" s="1"/>
      <c r="CK39" s="1"/>
    </row>
    <row r="40" spans="4:354" s="8" customFormat="1" ht="13.5" customHeight="1">
      <c r="D40" s="13"/>
      <c r="E40" s="13"/>
      <c r="F40" s="167" t="str">
        <f>IF(F38&lt;Z38,"累計出来高が発注金額を超えています！","")</f>
        <v/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56" t="str">
        <f>IF($Z$38=$AT$38+$BN$38,"","累計出来高が既承認額＋今回出来高になっていません！")</f>
        <v/>
      </c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2"/>
      <c r="CI40" s="2"/>
      <c r="CJ40" s="2"/>
      <c r="CK40" s="2"/>
    </row>
    <row r="41" spans="4:354" ht="12.75" customHeight="1">
      <c r="D41" s="127">
        <v>3</v>
      </c>
      <c r="E41" s="128"/>
      <c r="F41" s="133" t="s">
        <v>9</v>
      </c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5"/>
      <c r="AF41" s="34" t="str">
        <f>IF(F45="","",IF(AL42="","※税率を選択してください！",""))</f>
        <v/>
      </c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</row>
    <row r="42" spans="4:354" ht="17.149999999999999" customHeight="1">
      <c r="D42" s="129"/>
      <c r="E42" s="130"/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8"/>
      <c r="AD42" s="139" t="s">
        <v>20</v>
      </c>
      <c r="AE42" s="140"/>
      <c r="AF42" s="140"/>
      <c r="AG42" s="140"/>
      <c r="AH42" s="140"/>
      <c r="AI42" s="140"/>
      <c r="AJ42" s="140"/>
      <c r="AK42" s="140"/>
      <c r="AL42" s="143"/>
      <c r="AM42" s="143"/>
      <c r="AN42" s="143"/>
      <c r="AO42" s="143"/>
      <c r="AP42" s="143"/>
      <c r="AQ42" s="143"/>
      <c r="AR42" s="143"/>
      <c r="AS42" s="144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8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</row>
    <row r="43" spans="4:354" ht="17.149999999999999" customHeight="1" thickBot="1">
      <c r="D43" s="129"/>
      <c r="E43" s="130"/>
      <c r="F43" s="136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8"/>
      <c r="AD43" s="141"/>
      <c r="AE43" s="142"/>
      <c r="AF43" s="142"/>
      <c r="AG43" s="142"/>
      <c r="AH43" s="142"/>
      <c r="AI43" s="142"/>
      <c r="AJ43" s="142"/>
      <c r="AK43" s="142"/>
      <c r="AL43" s="145"/>
      <c r="AM43" s="145"/>
      <c r="AN43" s="145"/>
      <c r="AO43" s="145"/>
      <c r="AP43" s="145"/>
      <c r="AQ43" s="145"/>
      <c r="AR43" s="145"/>
      <c r="AS43" s="146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1"/>
    </row>
    <row r="44" spans="4:354" ht="12.65" customHeight="1">
      <c r="D44" s="129"/>
      <c r="E44" s="130"/>
      <c r="F44" s="133" t="s">
        <v>11</v>
      </c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5"/>
      <c r="Z44" s="133" t="s">
        <v>12</v>
      </c>
      <c r="AA44" s="134"/>
      <c r="AB44" s="134"/>
      <c r="AC44" s="134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32"/>
      <c r="AT44" s="133" t="s">
        <v>13</v>
      </c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53" t="s">
        <v>14</v>
      </c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5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</row>
    <row r="45" spans="4:354" s="8" customFormat="1" ht="16" customHeight="1">
      <c r="D45" s="129"/>
      <c r="E45" s="130"/>
      <c r="F45" s="113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5"/>
      <c r="Z45" s="116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8"/>
      <c r="AT45" s="116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22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23"/>
      <c r="CH45" s="1"/>
      <c r="CI45" s="1"/>
      <c r="CJ45" s="1"/>
      <c r="CK45" s="1"/>
    </row>
    <row r="46" spans="4:354" s="8" customFormat="1" ht="16" customHeight="1" thickBot="1">
      <c r="D46" s="131"/>
      <c r="E46" s="132"/>
      <c r="F46" s="113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5"/>
      <c r="Z46" s="119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1"/>
      <c r="AT46" s="119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4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6"/>
      <c r="CH46" s="1"/>
      <c r="CI46" s="1"/>
      <c r="CJ46" s="1"/>
      <c r="CK46" s="1"/>
    </row>
    <row r="47" spans="4:354" s="8" customFormat="1" ht="13.5" customHeight="1">
      <c r="D47" s="13"/>
      <c r="E47" s="13"/>
      <c r="F47" s="166" t="str">
        <f>IF(F45&lt;Z45,"累計出来高が発注金額を超えています！","")</f>
        <v/>
      </c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56" t="str">
        <f>IF($Z$45=$AT$45+$BN$45,"","累計出来高が既承認額＋今回出来高になっていません！")</f>
        <v/>
      </c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"/>
      <c r="CI47" s="1"/>
      <c r="CJ47" s="1"/>
      <c r="CK47" s="1"/>
    </row>
    <row r="48" spans="4:354" ht="12.75" customHeight="1">
      <c r="D48" s="127">
        <v>4</v>
      </c>
      <c r="E48" s="128"/>
      <c r="F48" s="133" t="s">
        <v>9</v>
      </c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5"/>
      <c r="AF48" s="34" t="str">
        <f>IF(F52="","",IF(AL49="","※税率を選択してください！",""))</f>
        <v/>
      </c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</row>
    <row r="49" spans="4:354" ht="17.149999999999999" customHeight="1">
      <c r="D49" s="129"/>
      <c r="E49" s="130"/>
      <c r="F49" s="136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8"/>
      <c r="AD49" s="139" t="s">
        <v>20</v>
      </c>
      <c r="AE49" s="140"/>
      <c r="AF49" s="140"/>
      <c r="AG49" s="140"/>
      <c r="AH49" s="140"/>
      <c r="AI49" s="140"/>
      <c r="AJ49" s="140"/>
      <c r="AK49" s="140"/>
      <c r="AL49" s="143"/>
      <c r="AM49" s="143"/>
      <c r="AN49" s="143"/>
      <c r="AO49" s="143"/>
      <c r="AP49" s="143"/>
      <c r="AQ49" s="143"/>
      <c r="AR49" s="143"/>
      <c r="AS49" s="144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8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</row>
    <row r="50" spans="4:354" ht="17.149999999999999" customHeight="1" thickBot="1">
      <c r="D50" s="129"/>
      <c r="E50" s="130"/>
      <c r="F50" s="13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8"/>
      <c r="AD50" s="141"/>
      <c r="AE50" s="142"/>
      <c r="AF50" s="142"/>
      <c r="AG50" s="142"/>
      <c r="AH50" s="142"/>
      <c r="AI50" s="142"/>
      <c r="AJ50" s="142"/>
      <c r="AK50" s="142"/>
      <c r="AL50" s="145"/>
      <c r="AM50" s="145"/>
      <c r="AN50" s="145"/>
      <c r="AO50" s="145"/>
      <c r="AP50" s="145"/>
      <c r="AQ50" s="145"/>
      <c r="AR50" s="145"/>
      <c r="AS50" s="146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1"/>
    </row>
    <row r="51" spans="4:354" ht="12.65" customHeight="1">
      <c r="D51" s="129"/>
      <c r="E51" s="130"/>
      <c r="F51" s="133" t="s">
        <v>11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5"/>
      <c r="Z51" s="133" t="s">
        <v>12</v>
      </c>
      <c r="AA51" s="134"/>
      <c r="AB51" s="134"/>
      <c r="AC51" s="134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32"/>
      <c r="AT51" s="133" t="s">
        <v>13</v>
      </c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53" t="s">
        <v>14</v>
      </c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5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</row>
    <row r="52" spans="4:354" s="8" customFormat="1" ht="16" customHeight="1">
      <c r="D52" s="129"/>
      <c r="E52" s="130"/>
      <c r="F52" s="113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5"/>
      <c r="Z52" s="116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8"/>
      <c r="AT52" s="116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22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23"/>
      <c r="CH52" s="1"/>
      <c r="CI52" s="1"/>
      <c r="CJ52" s="1"/>
      <c r="CK52" s="1"/>
    </row>
    <row r="53" spans="4:354" s="8" customFormat="1" ht="16" customHeight="1" thickBot="1">
      <c r="D53" s="131"/>
      <c r="E53" s="132"/>
      <c r="F53" s="113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5"/>
      <c r="Z53" s="119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1"/>
      <c r="AT53" s="119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4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6"/>
      <c r="CH53" s="1"/>
      <c r="CI53" s="1"/>
      <c r="CJ53" s="1"/>
      <c r="CK53" s="1"/>
    </row>
    <row r="54" spans="4:354" ht="13.5" customHeight="1">
      <c r="F54" s="168" t="str">
        <f>IF(F52&lt;Z52,"累計出来高が発注金額を超えています！","")</f>
        <v/>
      </c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56" t="str">
        <f>IF($Z$52=$AT$52+$BN$52,"","累計出来高が既承認額＋今回出来高になっていません！")</f>
        <v/>
      </c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L54" s="35"/>
      <c r="CM54" s="35"/>
      <c r="CN54" s="35"/>
      <c r="CO54" s="35"/>
      <c r="CP54" s="35"/>
      <c r="CQ54" s="35"/>
      <c r="CR54" s="35"/>
      <c r="CS54" s="35"/>
      <c r="CT54" s="35"/>
      <c r="CU54" s="36"/>
      <c r="CV54" s="36"/>
      <c r="CW54" s="36"/>
      <c r="CX54" s="36"/>
      <c r="CY54" s="36"/>
      <c r="CZ54" s="36"/>
      <c r="DA54" s="36"/>
    </row>
    <row r="55" spans="4:354" ht="12.75" customHeight="1"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N55" s="38"/>
      <c r="BO55" s="38"/>
      <c r="BP55" s="38"/>
      <c r="BQ55" s="38"/>
      <c r="BR55" s="38"/>
      <c r="BS55" s="38"/>
      <c r="BT55" s="5"/>
      <c r="BU55" s="5"/>
      <c r="BV55" s="5"/>
      <c r="CL55" s="35"/>
      <c r="CM55" s="35"/>
      <c r="CN55" s="35"/>
      <c r="CO55" s="35"/>
      <c r="CP55" s="35"/>
      <c r="CQ55" s="35"/>
      <c r="CR55" s="35"/>
      <c r="CS55" s="35"/>
      <c r="CT55" s="35"/>
      <c r="CU55" s="36"/>
      <c r="CV55" s="36"/>
      <c r="CW55" s="36"/>
      <c r="CX55" s="36"/>
      <c r="CY55" s="36"/>
      <c r="CZ55" s="36"/>
      <c r="DA55" s="36"/>
    </row>
    <row r="56" spans="4:354" s="35" customFormat="1" ht="16" customHeight="1">
      <c r="AF56" s="39"/>
      <c r="AG56" s="40"/>
      <c r="AH56" s="41"/>
      <c r="AI56" s="163" t="s">
        <v>15</v>
      </c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4" t="s">
        <v>16</v>
      </c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 t="s">
        <v>17</v>
      </c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</row>
    <row r="57" spans="4:354" s="35" customFormat="1" ht="18" customHeight="1">
      <c r="O57" s="42"/>
      <c r="P57" s="42"/>
      <c r="Q57" s="42"/>
      <c r="R57" s="42"/>
      <c r="S57" s="42"/>
      <c r="T57" s="42"/>
      <c r="U57" s="42"/>
      <c r="V57" s="42"/>
      <c r="W57" s="42"/>
      <c r="X57" s="43"/>
      <c r="Y57" s="43"/>
      <c r="Z57" s="43"/>
      <c r="AA57" s="43"/>
      <c r="AB57" s="43"/>
      <c r="AC57" s="43"/>
      <c r="AD57" s="43"/>
      <c r="AE57" s="43"/>
      <c r="AF57" s="157">
        <v>0.1</v>
      </c>
      <c r="AG57" s="158"/>
      <c r="AH57" s="159"/>
      <c r="AI57" s="165">
        <f>SUMIF($AL$28:$AS$50,10%,$BN$31:$CG$53)</f>
        <v>0</v>
      </c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>
        <f>+IF(AI57="","",AI57*10%)</f>
        <v>0</v>
      </c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>
        <f>+IF(AI57="","",AI57+AZ57)</f>
        <v>0</v>
      </c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3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</row>
    <row r="58" spans="4:354" s="35" customFormat="1" ht="18" customHeight="1">
      <c r="O58" s="42"/>
      <c r="P58" s="42"/>
      <c r="Q58" s="42"/>
      <c r="R58" s="42"/>
      <c r="S58" s="42"/>
      <c r="T58" s="42"/>
      <c r="U58" s="42"/>
      <c r="V58" s="42"/>
      <c r="W58" s="42"/>
      <c r="X58" s="43"/>
      <c r="Y58" s="43"/>
      <c r="Z58" s="43"/>
      <c r="AA58" s="43"/>
      <c r="AB58" s="43"/>
      <c r="AC58" s="43"/>
      <c r="AD58" s="43"/>
      <c r="AE58" s="43"/>
      <c r="AF58" s="160"/>
      <c r="AG58" s="161"/>
      <c r="AH58" s="162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65"/>
      <c r="BT58" s="165"/>
      <c r="BU58" s="165"/>
      <c r="BV58" s="165"/>
      <c r="BW58" s="165"/>
      <c r="BX58" s="165"/>
      <c r="BY58" s="165"/>
      <c r="BZ58" s="165"/>
      <c r="CA58" s="165"/>
      <c r="CB58" s="165"/>
      <c r="CC58" s="165"/>
      <c r="CD58" s="165"/>
      <c r="CE58" s="165"/>
      <c r="CF58" s="165"/>
      <c r="CG58" s="165"/>
      <c r="CH58" s="3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</row>
    <row r="59" spans="4:354" s="35" customFormat="1" ht="18" customHeight="1">
      <c r="O59" s="42"/>
      <c r="P59" s="42"/>
      <c r="Q59" s="42"/>
      <c r="R59" s="42"/>
      <c r="S59" s="42"/>
      <c r="T59" s="42"/>
      <c r="U59" s="42"/>
      <c r="V59" s="42"/>
      <c r="W59" s="42"/>
      <c r="X59" s="43"/>
      <c r="Y59" s="43"/>
      <c r="Z59" s="43"/>
      <c r="AA59" s="43"/>
      <c r="AB59" s="43"/>
      <c r="AC59" s="43"/>
      <c r="AD59" s="43"/>
      <c r="AE59" s="43"/>
      <c r="AF59" s="208">
        <v>0</v>
      </c>
      <c r="AG59" s="209"/>
      <c r="AH59" s="209"/>
      <c r="AI59" s="165">
        <f>SUMIF($AL$28:$AS$50,0%,$BN$31:$CG$53)</f>
        <v>0</v>
      </c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>
        <f>+IF(AI59="","",0)</f>
        <v>0</v>
      </c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>
        <f>+IF(AI59="","",AI59+AZ59)</f>
        <v>0</v>
      </c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  <c r="CE59" s="165"/>
      <c r="CF59" s="165"/>
      <c r="CG59" s="165"/>
      <c r="CH59" s="3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</row>
    <row r="60" spans="4:354" s="35" customFormat="1" ht="18" customHeight="1" thickBot="1">
      <c r="O60" s="42"/>
      <c r="P60" s="42"/>
      <c r="Q60" s="42"/>
      <c r="R60" s="42"/>
      <c r="S60" s="42"/>
      <c r="T60" s="42"/>
      <c r="U60" s="42"/>
      <c r="V60" s="42"/>
      <c r="W60" s="42"/>
      <c r="X60" s="43"/>
      <c r="Y60" s="43"/>
      <c r="Z60" s="43"/>
      <c r="AA60" s="43"/>
      <c r="AB60" s="43"/>
      <c r="AC60" s="43"/>
      <c r="AD60" s="43"/>
      <c r="AE60" s="43"/>
      <c r="AF60" s="210"/>
      <c r="AG60" s="210"/>
      <c r="AH60" s="210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3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</row>
    <row r="61" spans="4:354" s="35" customFormat="1" ht="20.149999999999999" customHeight="1">
      <c r="O61" s="42"/>
      <c r="P61" s="42"/>
      <c r="Q61" s="42"/>
      <c r="R61" s="42"/>
      <c r="S61" s="42"/>
      <c r="T61" s="42"/>
      <c r="U61" s="42"/>
      <c r="V61" s="42"/>
      <c r="W61" s="42"/>
      <c r="X61" s="43"/>
      <c r="Y61" s="43"/>
      <c r="Z61" s="43"/>
      <c r="AA61" s="43"/>
      <c r="AB61" s="43"/>
      <c r="AC61" s="43"/>
      <c r="AD61" s="43"/>
      <c r="AE61" s="43"/>
      <c r="AF61" s="192" t="s">
        <v>10</v>
      </c>
      <c r="AG61" s="193"/>
      <c r="AH61" s="194"/>
      <c r="AI61" s="198" t="str">
        <f>+IF($F$31="","",AI57+AI59)</f>
        <v/>
      </c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200"/>
      <c r="AZ61" s="198" t="str">
        <f>+IF($F$31="","",AZ57+AZ59)</f>
        <v/>
      </c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204"/>
      <c r="BQ61" s="206" t="str">
        <f>+IF($F$31="","",BQ57+BQ59)</f>
        <v/>
      </c>
      <c r="BR61" s="199"/>
      <c r="BS61" s="199"/>
      <c r="BT61" s="199"/>
      <c r="BU61" s="199"/>
      <c r="BV61" s="199"/>
      <c r="BW61" s="199"/>
      <c r="BX61" s="199"/>
      <c r="BY61" s="199"/>
      <c r="BZ61" s="199"/>
      <c r="CA61" s="199"/>
      <c r="CB61" s="199"/>
      <c r="CC61" s="199"/>
      <c r="CD61" s="199"/>
      <c r="CE61" s="199"/>
      <c r="CF61" s="199"/>
      <c r="CG61" s="200"/>
      <c r="CH61" s="3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</row>
    <row r="62" spans="4:354" s="35" customFormat="1" ht="20.149999999999999" customHeight="1" thickBot="1">
      <c r="O62" s="42"/>
      <c r="P62" s="42"/>
      <c r="Q62" s="42"/>
      <c r="R62" s="42"/>
      <c r="S62" s="42"/>
      <c r="T62" s="42"/>
      <c r="U62" s="42"/>
      <c r="V62" s="42"/>
      <c r="W62" s="42"/>
      <c r="X62" s="43"/>
      <c r="Y62" s="43"/>
      <c r="Z62" s="43"/>
      <c r="AA62" s="43"/>
      <c r="AB62" s="43"/>
      <c r="AC62" s="43"/>
      <c r="AD62" s="43"/>
      <c r="AE62" s="43"/>
      <c r="AF62" s="195"/>
      <c r="AG62" s="196"/>
      <c r="AH62" s="197"/>
      <c r="AI62" s="201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3"/>
      <c r="AZ62" s="201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5"/>
      <c r="BQ62" s="207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3"/>
      <c r="CH62" s="3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</row>
    <row r="63" spans="4:354" ht="12.75" customHeight="1">
      <c r="T63" s="44"/>
      <c r="U63" s="44"/>
      <c r="V63" s="44"/>
      <c r="W63" s="44"/>
      <c r="X63" s="44"/>
      <c r="Y63" s="44"/>
      <c r="Z63" s="44"/>
      <c r="AA63" s="45"/>
      <c r="AB63" s="45"/>
      <c r="AC63" s="45"/>
      <c r="AD63" s="45"/>
      <c r="AE63" s="45"/>
      <c r="AF63" s="45"/>
      <c r="AG63" s="45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</row>
    <row r="64" spans="4:354" ht="12.75" customHeight="1">
      <c r="T64" s="44"/>
      <c r="U64" s="44"/>
      <c r="V64" s="44"/>
      <c r="W64" s="44"/>
      <c r="X64" s="44"/>
      <c r="Y64" s="44"/>
      <c r="Z64" s="44"/>
      <c r="AA64" s="45"/>
      <c r="AB64" s="45"/>
      <c r="AC64" s="45"/>
      <c r="AD64" s="45"/>
      <c r="AE64" s="45"/>
      <c r="AF64" s="45"/>
      <c r="AG64" s="45"/>
      <c r="BN64" s="169" t="s">
        <v>18</v>
      </c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</row>
    <row r="68" spans="29:86" ht="12.75" customHeight="1"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</row>
    <row r="69" spans="29:86" ht="12.75" customHeight="1"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</row>
    <row r="70" spans="29:86" ht="12.75" customHeight="1"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</row>
    <row r="71" spans="29:86" ht="12.75" customHeight="1"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</sheetData>
  <sheetProtection sheet="1" objects="1" selectLockedCells="1"/>
  <mergeCells count="104">
    <mergeCell ref="F33:AS33"/>
    <mergeCell ref="F40:AS40"/>
    <mergeCell ref="F47:AS47"/>
    <mergeCell ref="F54:AS54"/>
    <mergeCell ref="BN64:CJ64"/>
    <mergeCell ref="BJ5:CG5"/>
    <mergeCell ref="BJ6:BK8"/>
    <mergeCell ref="BL6:BR8"/>
    <mergeCell ref="BS6:BT8"/>
    <mergeCell ref="BU6:BX8"/>
    <mergeCell ref="BY6:BZ8"/>
    <mergeCell ref="CA6:CE8"/>
    <mergeCell ref="CF6:CG8"/>
    <mergeCell ref="AT33:CG33"/>
    <mergeCell ref="AT47:CG47"/>
    <mergeCell ref="AT54:CG54"/>
    <mergeCell ref="AF61:AH62"/>
    <mergeCell ref="AI61:AY62"/>
    <mergeCell ref="AZ61:BP62"/>
    <mergeCell ref="BQ61:CG62"/>
    <mergeCell ref="AF59:AH60"/>
    <mergeCell ref="AI59:AY60"/>
    <mergeCell ref="AZ59:BP60"/>
    <mergeCell ref="BQ59:CG60"/>
    <mergeCell ref="AF57:AH58"/>
    <mergeCell ref="AI56:AY56"/>
    <mergeCell ref="AZ56:BP56"/>
    <mergeCell ref="BQ56:CG56"/>
    <mergeCell ref="AI57:AY58"/>
    <mergeCell ref="AZ57:BP58"/>
    <mergeCell ref="BQ57:CG58"/>
    <mergeCell ref="F51:Y51"/>
    <mergeCell ref="Z51:AS51"/>
    <mergeCell ref="AT51:BM51"/>
    <mergeCell ref="BN51:CG51"/>
    <mergeCell ref="F52:Y53"/>
    <mergeCell ref="Z52:AS53"/>
    <mergeCell ref="AT52:BM53"/>
    <mergeCell ref="BN52:CG53"/>
    <mergeCell ref="D48:E53"/>
    <mergeCell ref="F48:AC48"/>
    <mergeCell ref="F49:AC50"/>
    <mergeCell ref="AD49:AK50"/>
    <mergeCell ref="AL49:AS50"/>
    <mergeCell ref="AT49:CG50"/>
    <mergeCell ref="D41:E46"/>
    <mergeCell ref="F41:AC41"/>
    <mergeCell ref="F42:AC43"/>
    <mergeCell ref="AD42:AK43"/>
    <mergeCell ref="AL42:AS43"/>
    <mergeCell ref="AT42:CG43"/>
    <mergeCell ref="F44:Y44"/>
    <mergeCell ref="Z44:AS44"/>
    <mergeCell ref="AT44:BM44"/>
    <mergeCell ref="BN44:CG44"/>
    <mergeCell ref="F38:Y39"/>
    <mergeCell ref="Z38:AS39"/>
    <mergeCell ref="AT38:BM39"/>
    <mergeCell ref="BN38:CG39"/>
    <mergeCell ref="AT40:CG40"/>
    <mergeCell ref="F45:Y46"/>
    <mergeCell ref="Z45:AS46"/>
    <mergeCell ref="AT45:BM46"/>
    <mergeCell ref="BN45:CG46"/>
    <mergeCell ref="F31:Y32"/>
    <mergeCell ref="Z31:AS32"/>
    <mergeCell ref="AT31:BM32"/>
    <mergeCell ref="BN31:CG32"/>
    <mergeCell ref="D34:E39"/>
    <mergeCell ref="F34:AC34"/>
    <mergeCell ref="F35:AC36"/>
    <mergeCell ref="AD35:AK36"/>
    <mergeCell ref="AL35:AS36"/>
    <mergeCell ref="AT35:CG36"/>
    <mergeCell ref="D27:E32"/>
    <mergeCell ref="F27:AC27"/>
    <mergeCell ref="F28:AC29"/>
    <mergeCell ref="AD28:AK29"/>
    <mergeCell ref="AL28:AS29"/>
    <mergeCell ref="AT28:CG29"/>
    <mergeCell ref="F30:Y30"/>
    <mergeCell ref="Z30:AS30"/>
    <mergeCell ref="AT30:BM30"/>
    <mergeCell ref="BN30:CG30"/>
    <mergeCell ref="F37:Y37"/>
    <mergeCell ref="Z37:AS37"/>
    <mergeCell ref="AT37:BM37"/>
    <mergeCell ref="BN37:CG37"/>
    <mergeCell ref="Y17:AS18"/>
    <mergeCell ref="D21:L22"/>
    <mergeCell ref="M21:AS22"/>
    <mergeCell ref="D23:AS25"/>
    <mergeCell ref="AV21:CG25"/>
    <mergeCell ref="D6:AO8"/>
    <mergeCell ref="D13:X15"/>
    <mergeCell ref="Y13:AA15"/>
    <mergeCell ref="AB13:AS15"/>
    <mergeCell ref="AU13:CG18"/>
    <mergeCell ref="D17:X18"/>
    <mergeCell ref="D10:X11"/>
    <mergeCell ref="Y10:AA11"/>
    <mergeCell ref="AB10:AM11"/>
    <mergeCell ref="AN10:AS11"/>
    <mergeCell ref="AU10:CG12"/>
  </mergeCells>
  <phoneticPr fontId="1"/>
  <dataValidations xWindow="297" yWindow="398" count="15">
    <dataValidation type="list" allowBlank="1" showInputMessage="1" showErrorMessage="1" promptTitle="【弊社取引支店】" prompt="弊社取引支店をプルダウンから選択してください。" sqref="M21:AS22" xr:uid="{280921D5-53BA-4C06-A313-625528C73B06}">
      <formula1>"10：東京・北関東・東北・北海道,20：横浜,30：東関東,40：大阪・四国・松山,50：名古屋・静岡・松本,60：京都・滋賀,70：神戸,80：中国・岡山,90：九州"</formula1>
    </dataValidation>
    <dataValidation type="list" allowBlank="1" showInputMessage="1" showErrorMessage="1" promptTitle="【税率】" prompt="税率をプルダウンから選択してください。" sqref="AL28:AS29 AL35:AS36 AL42:AS43 AL49:AS50" xr:uid="{0A10AACC-EFC5-4F96-8A23-E5C1B383AE13}">
      <formula1>"10%,0%"</formula1>
    </dataValidation>
    <dataValidation type="list" allowBlank="1" showInputMessage="1" showErrorMessage="1" promptTitle="【税率】" prompt="税率をプルダウンから選択してください。" sqref="X61 X57 X59" xr:uid="{3EBF0DED-E5E8-4C9F-95FF-B995CBCD9024}">
      <formula1>"10%,8%,0%"</formula1>
    </dataValidation>
    <dataValidation allowBlank="1" showInputMessage="1" showErrorMessage="1" promptTitle="【請求年月日】" prompt="西暦で入力してください。" sqref="BL6" xr:uid="{B30CF239-0A4A-4C0E-BAFD-D13A1B5E8392}"/>
    <dataValidation type="list" allowBlank="1" showInputMessage="1" showErrorMessage="1" promptTitle="【企業コード】" prompt="プルダウンからHかKを選択してください。" sqref="Y10" xr:uid="{F8FBB62C-50FA-48D2-88B7-F4ED7587BBC3}">
      <formula1>"H,K"</formula1>
    </dataValidation>
    <dataValidation type="list" allowBlank="1" showInputMessage="1" showErrorMessage="1" errorTitle="日付" error="通常請求分：15日_x000a_決算請求分：9月→30日_x000a_　　　　　　　　　3月→31日_x000a_該当日を選択してください。" promptTitle="【請求年月日】" prompt="通常請求分：15日_x000a_決算請求分：9月→30日_x000a_　　　　　　　　　3月→31日_x000a_該当日を選択してください。" sqref="CA6:CE8" xr:uid="{0C2CB3A6-93F6-4829-BCE0-0B81063898D6}">
      <formula1>"15,30,31"</formula1>
    </dataValidation>
    <dataValidation type="textLength" allowBlank="1" showInputMessage="1" showErrorMessage="1" errorTitle="桁数エラー" error="番号の桁数が異なります" promptTitle="【適格請求書発行事業者登録番号】" prompt="登録番号は間違い防止の為、ゴム印を押印ください。" sqref="AB13:AS15" xr:uid="{8A32D557-739B-4EAF-9A3F-AF86A8B9B443}">
      <formula1>13</formula1>
      <formula2>13</formula2>
    </dataValidation>
    <dataValidation type="textLength" allowBlank="1" showInputMessage="1" showErrorMessage="1" errorTitle="桁数エラー！" error="H+数字9桁を入力してください。" promptTitle="【発注番号】" prompt="弊社注文書に記載の発注番号をご記入ください。注文書未発行の場合には空欄とし見積書を添付してアップロードしてください。" sqref="F49:AC50 F35:AC36 F42:AC43 F28:AC29" xr:uid="{5E47DFC8-86EC-47EC-B18B-CB70B1A79EB6}">
      <formula1>10</formula1>
      <formula2>10</formula2>
    </dataValidation>
    <dataValidation type="whole" errorStyle="warning" operator="lessThanOrEqual" allowBlank="1" showInputMessage="1" showErrorMessage="1" errorTitle="発注金額を超えています" error="累計出来高が発注金額を超えています" promptTitle="【累計出来高】" prompt="当月までの累計出来高を税抜でご記入ください。（=既承認額+今回出来高）" sqref="Z52:AS53 Z31:AS32 Z38:AS39 Z45:AS46" xr:uid="{61CF63D6-EDFA-4FFE-B5E7-78A273ABF82A}">
      <formula1>F31</formula1>
    </dataValidation>
    <dataValidation allowBlank="1" showInputMessage="1" showErrorMessage="1" promptTitle="【既承認額】" prompt="前月までに検収済みの累計出来高を税抜でご記入ください。" sqref="AT31:BM32 AT38:BM39 AT45:BM46 AT52:BM53" xr:uid="{C7E6254B-06C6-4E8D-8134-4359621A0436}"/>
    <dataValidation allowBlank="1" showInputMessage="1" showErrorMessage="1" promptTitle="【今回出来高】" prompt="必ず弊社現場所長に事前確認の上、当月分の出来高請求額を税抜でご記入ください。" sqref="BN38:CG39 BN45:CG46 BN52:CG53 BN31:CG32" xr:uid="{1FA1483B-CE0B-4AE0-AD7D-63D68D12C892}"/>
    <dataValidation type="textLength" errorStyle="warning" allowBlank="1" showInputMessage="1" showErrorMessage="1" errorTitle="文字数" error="6文字で入力して下さい。" promptTitle="【企業コード】" prompt="ー以前の6桁の数字を入力してください。" sqref="AB10:AM11" xr:uid="{CF06E7FA-305D-4998-8E76-C1FB9D1FBDE3}">
      <formula1>6</formula1>
      <formula2>6</formula2>
    </dataValidation>
    <dataValidation type="textLength" errorStyle="warning" allowBlank="1" showInputMessage="1" showErrorMessage="1" errorTitle="文字数" error="3文字で入力して下さい。" promptTitle="【企業コード】" prompt="―以降の3桁の数字を入力してください。" sqref="AN10:AS11" xr:uid="{19BFF050-40CA-42EB-9A3D-68E90D38BF9D}">
      <formula1>3</formula1>
      <formula2>3</formula2>
    </dataValidation>
    <dataValidation type="textLength" errorStyle="warning" allowBlank="1" showInputMessage="1" showErrorMessage="1" errorTitle="文字数" error="12文字以下で入力してください。" promptTitle="【請求整理番号】" prompt="貴社の請求管理用にお使いください。(空欄でも可)" sqref="Y17:AS18" xr:uid="{08B42430-2D70-4B6C-AA94-960946A510E1}">
      <formula1>0</formula1>
      <formula2>12</formula2>
    </dataValidation>
    <dataValidation errorStyle="warning" allowBlank="1" showInputMessage="1" showErrorMessage="1" errorTitle="桁数" error="9桁以下の数字で入力してください" promptTitle="【発注金額】" prompt="弊社注文書に記載の税抜注文額をご記入ください。" sqref="F31:Y32 F38:Y39 F45:Y46 F52:Y53" xr:uid="{01E42C5B-6FBB-4040-993D-3AC5F885A487}"/>
  </dataValidations>
  <printOptions horizont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指定請求書(工事用)</vt:lpstr>
      <vt:lpstr>'指定請求書(工事用)'!Print_Area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2023-09-22T08:57:05Z</dcterms:created>
  <dcterms:modified xsi:type="dcterms:W3CDTF">2023-09-22T09:58:24Z</dcterms:modified>
</cp:coreProperties>
</file>